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ปี2559\10.ตุลาคม\"/>
    </mc:Choice>
  </mc:AlternateContent>
  <xr:revisionPtr revIDLastSave="0" documentId="13_ncr:1_{33312F07-7022-44F7-9EAC-5A4092B9D115}" xr6:coauthVersionLast="46" xr6:coauthVersionMax="46" xr10:uidLastSave="{00000000-0000-0000-0000-000000000000}"/>
  <bookViews>
    <workbookView xWindow="0" yWindow="0" windowWidth="23040" windowHeight="12360" xr2:uid="{00000000-000D-0000-FFFF-FFFF00000000}"/>
  </bookViews>
  <sheets>
    <sheet name="ตร7" sheetId="1" r:id="rId1"/>
  </sheets>
  <definedNames>
    <definedName name="_xlnm.Print_Area" localSheetId="0">ตร7!$A$1:$D$35</definedName>
  </definedNames>
  <calcPr calcId="181029"/>
</workbook>
</file>

<file path=xl/calcChain.xml><?xml version="1.0" encoding="utf-8"?>
<calcChain xmlns="http://schemas.openxmlformats.org/spreadsheetml/2006/main">
  <c r="D20" i="1" l="1"/>
  <c r="C20" i="1"/>
  <c r="B20" i="1"/>
  <c r="D26" i="1"/>
  <c r="D21" i="1"/>
  <c r="B9" i="1"/>
  <c r="B25" i="1" s="1"/>
  <c r="C9" i="1"/>
  <c r="C25" i="1" s="1"/>
  <c r="D9" i="1"/>
  <c r="D25" i="1" s="1"/>
  <c r="B13" i="1"/>
  <c r="B29" i="1" s="1"/>
  <c r="C13" i="1"/>
  <c r="C29" i="1" s="1"/>
  <c r="D13" i="1"/>
  <c r="D29" i="1" s="1"/>
  <c r="E17" i="1"/>
  <c r="E18" i="1"/>
  <c r="B21" i="1"/>
  <c r="C21" i="1"/>
  <c r="B22" i="1"/>
  <c r="C22" i="1"/>
  <c r="D22" i="1"/>
  <c r="B23" i="1"/>
  <c r="C23" i="1"/>
  <c r="D23" i="1"/>
  <c r="B24" i="1"/>
  <c r="C24" i="1"/>
  <c r="D24" i="1"/>
  <c r="B26" i="1"/>
  <c r="C26" i="1"/>
  <c r="B27" i="1"/>
  <c r="C27" i="1"/>
  <c r="D27" i="1"/>
  <c r="B30" i="1"/>
  <c r="C30" i="1"/>
  <c r="D30" i="1"/>
  <c r="B31" i="1"/>
  <c r="C31" i="1"/>
  <c r="D31" i="1"/>
  <c r="B32" i="1"/>
  <c r="C32" i="1"/>
  <c r="D32" i="1"/>
</calcChain>
</file>

<file path=xl/sharedStrings.xml><?xml version="1.0" encoding="utf-8"?>
<sst xmlns="http://schemas.openxmlformats.org/spreadsheetml/2006/main" count="55" uniqueCount="26">
  <si>
    <r>
      <rPr>
        <b/>
        <sz val="13"/>
        <rFont val="TH SarabunPSK"/>
        <family val="2"/>
      </rPr>
      <t>หมายเหตุ</t>
    </r>
    <r>
      <rPr>
        <sz val="13"/>
        <rFont val="TH SarabunPSK"/>
        <family val="2"/>
      </rPr>
      <t xml:space="preserve">  -- คือต่ำกว่า 0.1</t>
    </r>
  </si>
  <si>
    <t>-</t>
  </si>
  <si>
    <t>--</t>
  </si>
  <si>
    <t>8.  ไม่ทราบ</t>
  </si>
  <si>
    <t>7.  อื่นๆ</t>
  </si>
  <si>
    <t xml:space="preserve">     6.3  สายวิชาการศึกษา</t>
  </si>
  <si>
    <t xml:space="preserve">     6.2  สายวิชาชีพ</t>
  </si>
  <si>
    <t xml:space="preserve">     6.1  สายวิชาการ</t>
  </si>
  <si>
    <t>6.  มหาวิทยาลัย</t>
  </si>
  <si>
    <t xml:space="preserve">     5.3  สายวิชาการศึกษา</t>
  </si>
  <si>
    <t xml:space="preserve">     5.2  สายอาชีวศึกษา</t>
  </si>
  <si>
    <t xml:space="preserve">     5.1  สายสามัญ</t>
  </si>
  <si>
    <t>5.  มัธยมศึกษาตอนปลาย</t>
  </si>
  <si>
    <t>4.  มัธยมศึกษาตอนต้น</t>
  </si>
  <si>
    <t>3.  ประถมศึกษา</t>
  </si>
  <si>
    <t>2.  ต่ำกว่าประถมศึกษา</t>
  </si>
  <si>
    <t>1.  ไม่มีการศึกษา</t>
  </si>
  <si>
    <t>ยอดรวม</t>
  </si>
  <si>
    <t>ร้อยละ</t>
  </si>
  <si>
    <t>จำนวน</t>
  </si>
  <si>
    <t>หญิง</t>
  </si>
  <si>
    <t>ชาย</t>
  </si>
  <si>
    <t>รวม</t>
  </si>
  <si>
    <t>ระดับการศึกษาที่สำเร็จ</t>
  </si>
  <si>
    <t>ตารางที่  7  จำนวนและร้อยละของผู้มีงานทำ จำแนกตามระดับการศึกษาที่สำเร็จ และเพศ</t>
  </si>
  <si>
    <t xml:space="preserve">การสำรวจภาวะการทำงานของประชากร จังหวัดพิจิตร เดือนตุลาคม พ.ศ. 2559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</si>
</sst>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87" formatCode="0.0"/>
    <numFmt numFmtId="188" formatCode="#,##0.0"/>
  </numFmts>
  <fonts count="15" x14ac:knownFonts="1">
    <font>
      <sz val="14"/>
      <name val="Cordia New"/>
      <charset val="222"/>
    </font>
    <font>
      <sz val="11"/>
      <color theme="1"/>
      <name val="Tahoma"/>
      <family val="2"/>
      <charset val="222"/>
      <scheme val="minor"/>
    </font>
    <font>
      <sz val="14"/>
      <name val="Cordia New"/>
      <charset val="222"/>
    </font>
    <font>
      <sz val="16"/>
      <name val="TH SarabunPSK"/>
      <family val="2"/>
    </font>
    <font>
      <sz val="16"/>
      <color indexed="9"/>
      <name val="TH SarabunPSK"/>
      <family val="2"/>
    </font>
    <font>
      <b/>
      <sz val="16"/>
      <name val="TH SarabunPSK"/>
      <family val="2"/>
    </font>
    <font>
      <sz val="14"/>
      <name val="TH SarabunPSK"/>
      <family val="2"/>
    </font>
    <font>
      <sz val="14"/>
      <color indexed="10"/>
      <name val="TH SarabunPSK"/>
      <family val="2"/>
    </font>
    <font>
      <sz val="14"/>
      <color indexed="9"/>
      <name val="TH SarabunPSK"/>
      <family val="2"/>
    </font>
    <font>
      <sz val="13"/>
      <name val="TH SarabunPSK"/>
      <family val="2"/>
    </font>
    <font>
      <b/>
      <sz val="13"/>
      <name val="TH SarabunPSK"/>
      <family val="2"/>
    </font>
    <font>
      <b/>
      <sz val="14"/>
      <name val="TH SarabunPSK"/>
      <family val="2"/>
    </font>
    <font>
      <b/>
      <sz val="14"/>
      <color indexed="9"/>
      <name val="TH SarabunPSK"/>
      <family val="2"/>
    </font>
    <font>
      <b/>
      <sz val="16"/>
      <color indexed="9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1" fillId="0" borderId="0"/>
    <xf numFmtId="43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</cellStyleXfs>
  <cellXfs count="51">
    <xf numFmtId="0" fontId="0" fillId="0" borderId="0" xfId="0"/>
    <xf numFmtId="0" fontId="3" fillId="0" borderId="0" xfId="0" applyFont="1" applyFill="1"/>
    <xf numFmtId="0" fontId="4" fillId="0" borderId="0" xfId="0" applyFont="1" applyFill="1"/>
    <xf numFmtId="0" fontId="5" fillId="0" borderId="0" xfId="0" applyFont="1" applyFill="1"/>
    <xf numFmtId="0" fontId="6" fillId="0" borderId="0" xfId="0" applyFont="1" applyFill="1" applyBorder="1" applyAlignment="1">
      <alignment vertical="top"/>
    </xf>
    <xf numFmtId="0" fontId="6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6" fillId="0" borderId="0" xfId="0" applyFont="1" applyFill="1"/>
    <xf numFmtId="0" fontId="9" fillId="0" borderId="0" xfId="0" applyFont="1" applyFill="1" applyBorder="1" applyAlignment="1" applyProtection="1">
      <alignment horizontal="left" vertical="center"/>
    </xf>
    <xf numFmtId="0" fontId="8" fillId="0" borderId="0" xfId="0" applyFont="1" applyFill="1"/>
    <xf numFmtId="187" fontId="6" fillId="0" borderId="1" xfId="1" quotePrefix="1" applyNumberFormat="1" applyFont="1" applyFill="1" applyBorder="1" applyAlignment="1">
      <alignment horizontal="right" vertical="center" wrapText="1"/>
    </xf>
    <xf numFmtId="0" fontId="6" fillId="0" borderId="1" xfId="0" applyFont="1" applyFill="1" applyBorder="1" applyAlignment="1" applyProtection="1">
      <alignment horizontal="left" vertical="center"/>
    </xf>
    <xf numFmtId="187" fontId="6" fillId="0" borderId="0" xfId="1" applyNumberFormat="1" applyFont="1" applyFill="1" applyBorder="1" applyAlignment="1">
      <alignment horizontal="right" vertical="center" wrapText="1"/>
    </xf>
    <xf numFmtId="0" fontId="6" fillId="0" borderId="0" xfId="0" applyFont="1" applyFill="1" applyBorder="1" applyAlignment="1" applyProtection="1">
      <alignment horizontal="left" vertical="center"/>
    </xf>
    <xf numFmtId="188" fontId="6" fillId="0" borderId="0" xfId="0" applyNumberFormat="1" applyFont="1" applyFill="1" applyBorder="1" applyAlignment="1" applyProtection="1">
      <alignment horizontal="left" vertical="center"/>
    </xf>
    <xf numFmtId="187" fontId="11" fillId="0" borderId="0" xfId="1" applyNumberFormat="1" applyFont="1" applyFill="1" applyBorder="1" applyAlignment="1">
      <alignment horizontal="right" vertical="center" wrapText="1"/>
    </xf>
    <xf numFmtId="0" fontId="11" fillId="0" borderId="0" xfId="0" applyFont="1" applyFill="1" applyBorder="1" applyAlignment="1">
      <alignment vertical="center"/>
    </xf>
    <xf numFmtId="0" fontId="8" fillId="0" borderId="0" xfId="0" applyFont="1" applyFill="1" applyBorder="1"/>
    <xf numFmtId="0" fontId="6" fillId="0" borderId="0" xfId="0" applyFont="1" applyFill="1" applyBorder="1" applyAlignment="1">
      <alignment vertical="center"/>
    </xf>
    <xf numFmtId="43" fontId="8" fillId="0" borderId="0" xfId="0" applyNumberFormat="1" applyFont="1" applyFill="1"/>
    <xf numFmtId="0" fontId="11" fillId="0" borderId="0" xfId="0" applyFont="1" applyFill="1" applyBorder="1" applyAlignment="1">
      <alignment horizontal="center" vertical="center"/>
    </xf>
    <xf numFmtId="3" fontId="12" fillId="0" borderId="0" xfId="0" applyNumberFormat="1" applyFont="1" applyFill="1" applyBorder="1" applyAlignment="1">
      <alignment horizontal="right" vertical="center"/>
    </xf>
    <xf numFmtId="0" fontId="12" fillId="0" borderId="0" xfId="0" applyFont="1" applyFill="1" applyBorder="1" applyAlignment="1">
      <alignment horizontal="left" vertical="center"/>
    </xf>
    <xf numFmtId="3" fontId="11" fillId="0" borderId="0" xfId="1" applyNumberFormat="1" applyFont="1" applyFill="1" applyBorder="1" applyAlignment="1">
      <alignment horizontal="right" vertical="center" wrapText="1"/>
    </xf>
    <xf numFmtId="3" fontId="11" fillId="0" borderId="0" xfId="0" applyNumberFormat="1" applyFont="1" applyFill="1" applyBorder="1"/>
    <xf numFmtId="3" fontId="8" fillId="0" borderId="0" xfId="0" applyNumberFormat="1" applyFont="1" applyFill="1" applyAlignment="1">
      <alignment vertical="center"/>
    </xf>
    <xf numFmtId="0" fontId="11" fillId="0" borderId="0" xfId="0" applyFont="1" applyFill="1"/>
    <xf numFmtId="0" fontId="12" fillId="0" borderId="0" xfId="0" applyFont="1" applyFill="1"/>
    <xf numFmtId="0" fontId="12" fillId="0" borderId="0" xfId="0" applyFont="1" applyFill="1" applyBorder="1"/>
    <xf numFmtId="0" fontId="11" fillId="0" borderId="0" xfId="0" applyFont="1" applyFill="1" applyBorder="1"/>
    <xf numFmtId="0" fontId="6" fillId="0" borderId="0" xfId="0" applyFont="1" applyFill="1" applyAlignment="1">
      <alignment horizontal="left"/>
    </xf>
    <xf numFmtId="0" fontId="12" fillId="0" borderId="0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right" vertical="center"/>
    </xf>
    <xf numFmtId="0" fontId="11" fillId="0" borderId="2" xfId="0" applyFont="1" applyFill="1" applyBorder="1" applyAlignment="1">
      <alignment horizontal="center" vertical="center"/>
    </xf>
    <xf numFmtId="0" fontId="13" fillId="0" borderId="0" xfId="0" applyFont="1" applyFill="1"/>
    <xf numFmtId="0" fontId="13" fillId="0" borderId="0" xfId="0" applyFont="1" applyFill="1" applyAlignment="1">
      <alignment horizontal="center"/>
    </xf>
    <xf numFmtId="3" fontId="11" fillId="0" borderId="0" xfId="0" applyNumberFormat="1" applyFont="1" applyAlignment="1">
      <alignment horizontal="right"/>
    </xf>
    <xf numFmtId="3" fontId="6" fillId="0" borderId="0" xfId="0" applyNumberFormat="1" applyFont="1" applyAlignment="1">
      <alignment horizontal="right"/>
    </xf>
    <xf numFmtId="0" fontId="11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11" fillId="0" borderId="3" xfId="0" applyFont="1" applyFill="1" applyBorder="1" applyAlignment="1">
      <alignment horizontal="right" vertical="center"/>
    </xf>
    <xf numFmtId="0" fontId="11" fillId="0" borderId="5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3" fontId="11" fillId="0" borderId="6" xfId="0" applyNumberFormat="1" applyFont="1" applyBorder="1" applyAlignment="1">
      <alignment horizontal="right"/>
    </xf>
    <xf numFmtId="3" fontId="6" fillId="0" borderId="6" xfId="0" applyNumberFormat="1" applyFont="1" applyBorder="1" applyAlignment="1">
      <alignment horizontal="right"/>
    </xf>
    <xf numFmtId="3" fontId="11" fillId="0" borderId="6" xfId="1" applyNumberFormat="1" applyFont="1" applyFill="1" applyBorder="1" applyAlignment="1">
      <alignment horizontal="right" vertical="center" wrapText="1"/>
    </xf>
    <xf numFmtId="0" fontId="11" fillId="0" borderId="6" xfId="0" applyFont="1" applyFill="1" applyBorder="1" applyAlignment="1">
      <alignment horizontal="center" vertical="center"/>
    </xf>
    <xf numFmtId="187" fontId="11" fillId="0" borderId="6" xfId="1" applyNumberFormat="1" applyFont="1" applyFill="1" applyBorder="1" applyAlignment="1">
      <alignment horizontal="right" vertical="center" wrapText="1"/>
    </xf>
    <xf numFmtId="187" fontId="6" fillId="0" borderId="6" xfId="1" applyNumberFormat="1" applyFont="1" applyFill="1" applyBorder="1" applyAlignment="1">
      <alignment horizontal="right" vertical="center" wrapText="1"/>
    </xf>
    <xf numFmtId="187" fontId="6" fillId="0" borderId="7" xfId="1" applyNumberFormat="1" applyFont="1" applyFill="1" applyBorder="1" applyAlignment="1">
      <alignment horizontal="right" vertical="center" wrapText="1"/>
    </xf>
  </cellXfs>
  <cellStyles count="8">
    <cellStyle name="Comma" xfId="1" builtinId="3"/>
    <cellStyle name="Comma 2" xfId="2" xr:uid="{00000000-0005-0000-0000-000001000000}"/>
    <cellStyle name="Normal" xfId="0" builtinId="0"/>
    <cellStyle name="Normal 2" xfId="3" xr:uid="{00000000-0005-0000-0000-000003000000}"/>
    <cellStyle name="Normal 3" xfId="4" xr:uid="{00000000-0005-0000-0000-000004000000}"/>
    <cellStyle name="เครื่องหมายจุลภาค 2" xfId="5" xr:uid="{00000000-0005-0000-0000-000005000000}"/>
    <cellStyle name="ปกติ 2" xfId="6" xr:uid="{00000000-0005-0000-0000-000006000000}"/>
    <cellStyle name="เปอร์เซ็นต์ 2" xfId="7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L36"/>
  <sheetViews>
    <sheetView tabSelected="1" zoomScale="80" zoomScaleNormal="80" workbookViewId="0">
      <selection activeCell="F22" sqref="F22"/>
    </sheetView>
  </sheetViews>
  <sheetFormatPr defaultColWidth="9.125" defaultRowHeight="26.25" customHeight="1" x14ac:dyDescent="0.7"/>
  <cols>
    <col min="1" max="1" width="39.375" style="3" customWidth="1"/>
    <col min="2" max="2" width="18.125" style="1" customWidth="1"/>
    <col min="3" max="3" width="17.375" style="1" customWidth="1"/>
    <col min="4" max="4" width="16.25" style="1" customWidth="1"/>
    <col min="5" max="5" width="13.625" style="2" customWidth="1"/>
    <col min="6" max="6" width="9.375" style="2" customWidth="1"/>
    <col min="7" max="7" width="9.25" style="2" customWidth="1"/>
    <col min="8" max="10" width="9.125" style="2"/>
    <col min="11" max="16384" width="9.125" style="1"/>
  </cols>
  <sheetData>
    <row r="1" spans="1:12" s="3" customFormat="1" ht="26.25" customHeight="1" x14ac:dyDescent="0.7">
      <c r="A1" s="40" t="s">
        <v>24</v>
      </c>
      <c r="B1" s="40"/>
      <c r="C1" s="40"/>
      <c r="D1" s="40"/>
      <c r="E1" s="36"/>
      <c r="F1" s="36"/>
      <c r="G1" s="36"/>
      <c r="H1" s="35"/>
      <c r="I1" s="35"/>
      <c r="J1" s="35"/>
    </row>
    <row r="2" spans="1:12" s="27" customFormat="1" ht="21" x14ac:dyDescent="0.6">
      <c r="A2" s="34" t="s">
        <v>23</v>
      </c>
      <c r="B2" s="33" t="s">
        <v>22</v>
      </c>
      <c r="C2" s="33" t="s">
        <v>21</v>
      </c>
      <c r="D2" s="41" t="s">
        <v>20</v>
      </c>
      <c r="E2" s="32"/>
      <c r="F2" s="32"/>
      <c r="G2" s="32"/>
      <c r="H2" s="28"/>
      <c r="I2" s="28"/>
      <c r="J2" s="28"/>
      <c r="L2" s="31"/>
    </row>
    <row r="3" spans="1:12" s="27" customFormat="1" ht="21" x14ac:dyDescent="0.6">
      <c r="A3" s="30"/>
      <c r="B3" s="42" t="s">
        <v>19</v>
      </c>
      <c r="C3" s="42"/>
      <c r="D3" s="43"/>
      <c r="E3" s="29"/>
      <c r="F3" s="28"/>
      <c r="G3" s="28"/>
      <c r="H3" s="28"/>
      <c r="I3" s="28"/>
      <c r="J3" s="28"/>
    </row>
    <row r="4" spans="1:12" s="5" customFormat="1" ht="21" x14ac:dyDescent="0.6">
      <c r="A4" s="21" t="s">
        <v>17</v>
      </c>
      <c r="B4" s="37">
        <v>293268.21999999997</v>
      </c>
      <c r="C4" s="37">
        <v>161308.84</v>
      </c>
      <c r="D4" s="44">
        <v>131959.38</v>
      </c>
      <c r="E4" s="22"/>
      <c r="F4" s="22"/>
      <c r="G4" s="22"/>
      <c r="H4" s="26"/>
      <c r="I4" s="7"/>
      <c r="J4" s="7"/>
    </row>
    <row r="5" spans="1:12" s="5" customFormat="1" ht="21" x14ac:dyDescent="0.6">
      <c r="A5" s="19" t="s">
        <v>16</v>
      </c>
      <c r="B5" s="38">
        <v>6355.02</v>
      </c>
      <c r="C5" s="38">
        <v>1238.5999999999999</v>
      </c>
      <c r="D5" s="45">
        <v>5116.42</v>
      </c>
      <c r="E5" s="22"/>
      <c r="F5" s="7"/>
      <c r="G5" s="7"/>
      <c r="H5" s="7"/>
      <c r="I5" s="7"/>
      <c r="J5" s="7"/>
    </row>
    <row r="6" spans="1:12" s="5" customFormat="1" ht="21" x14ac:dyDescent="0.6">
      <c r="A6" s="19" t="s">
        <v>15</v>
      </c>
      <c r="B6" s="38">
        <v>101211.84</v>
      </c>
      <c r="C6" s="38">
        <v>55103.23</v>
      </c>
      <c r="D6" s="45">
        <v>46108.61</v>
      </c>
      <c r="E6" s="22"/>
      <c r="F6" s="7"/>
      <c r="G6" s="7"/>
      <c r="H6" s="7"/>
      <c r="I6" s="7"/>
      <c r="J6" s="7"/>
    </row>
    <row r="7" spans="1:12" s="5" customFormat="1" ht="21" x14ac:dyDescent="0.6">
      <c r="A7" s="14" t="s">
        <v>14</v>
      </c>
      <c r="B7" s="38">
        <v>58887.11</v>
      </c>
      <c r="C7" s="38">
        <v>33876.269999999997</v>
      </c>
      <c r="D7" s="45">
        <v>25010.83</v>
      </c>
      <c r="E7" s="22"/>
      <c r="F7" s="7"/>
      <c r="G7" s="7"/>
      <c r="H7" s="7"/>
      <c r="I7" s="7"/>
      <c r="J7" s="7"/>
    </row>
    <row r="8" spans="1:12" s="5" customFormat="1" ht="21" x14ac:dyDescent="0.6">
      <c r="A8" s="14" t="s">
        <v>13</v>
      </c>
      <c r="B8" s="38">
        <v>46050.81</v>
      </c>
      <c r="C8" s="38">
        <v>28188.14</v>
      </c>
      <c r="D8" s="45">
        <v>17862.669999999998</v>
      </c>
      <c r="E8" s="22"/>
      <c r="F8" s="7"/>
      <c r="G8" s="10"/>
      <c r="H8" s="10"/>
      <c r="I8" s="10"/>
      <c r="J8" s="10"/>
      <c r="K8" s="8"/>
    </row>
    <row r="9" spans="1:12" s="8" customFormat="1" ht="21" x14ac:dyDescent="0.6">
      <c r="A9" s="17" t="s">
        <v>12</v>
      </c>
      <c r="B9" s="25">
        <f>SUM(B10:B12)</f>
        <v>44118.91</v>
      </c>
      <c r="C9" s="24">
        <f>SUM(C10:C12)</f>
        <v>26815.75</v>
      </c>
      <c r="D9" s="46">
        <f>SUM(D10:D12)</f>
        <v>17303.16</v>
      </c>
      <c r="E9" s="22"/>
      <c r="F9" s="10"/>
      <c r="G9" s="10"/>
      <c r="H9" s="10"/>
      <c r="I9" s="10"/>
      <c r="J9" s="10"/>
    </row>
    <row r="10" spans="1:12" s="8" customFormat="1" ht="21" x14ac:dyDescent="0.6">
      <c r="A10" s="14" t="s">
        <v>11</v>
      </c>
      <c r="B10" s="38">
        <v>34371.33</v>
      </c>
      <c r="C10" s="38">
        <v>20634.57</v>
      </c>
      <c r="D10" s="45">
        <v>13736.76</v>
      </c>
      <c r="E10" s="22"/>
      <c r="F10" s="10"/>
      <c r="G10" s="10"/>
      <c r="H10" s="10"/>
      <c r="I10" s="10"/>
      <c r="J10" s="10"/>
    </row>
    <row r="11" spans="1:12" s="8" customFormat="1" ht="21" x14ac:dyDescent="0.6">
      <c r="A11" s="14" t="s">
        <v>10</v>
      </c>
      <c r="B11" s="38">
        <v>9747.58</v>
      </c>
      <c r="C11" s="38">
        <v>6181.18</v>
      </c>
      <c r="D11" s="45">
        <v>3566.4</v>
      </c>
      <c r="E11" s="22"/>
      <c r="F11" s="10"/>
      <c r="G11" s="10"/>
      <c r="H11" s="10"/>
      <c r="I11" s="10"/>
      <c r="J11" s="10"/>
    </row>
    <row r="12" spans="1:12" s="8" customFormat="1" ht="21" x14ac:dyDescent="0.6">
      <c r="A12" s="15" t="s">
        <v>9</v>
      </c>
      <c r="B12" s="38" t="s">
        <v>1</v>
      </c>
      <c r="C12" s="38" t="s">
        <v>1</v>
      </c>
      <c r="D12" s="45" t="s">
        <v>1</v>
      </c>
      <c r="E12" s="22"/>
      <c r="F12" s="18"/>
      <c r="G12" s="18"/>
      <c r="H12" s="10"/>
      <c r="I12" s="10"/>
      <c r="J12" s="10"/>
    </row>
    <row r="13" spans="1:12" s="8" customFormat="1" ht="21" x14ac:dyDescent="0.6">
      <c r="A13" s="17" t="s">
        <v>8</v>
      </c>
      <c r="B13" s="25">
        <f>SUM(B14:B16)</f>
        <v>36595.960000000006</v>
      </c>
      <c r="C13" s="24">
        <f>SUM(C14:C16)</f>
        <v>16038.289999999999</v>
      </c>
      <c r="D13" s="46">
        <f>SUM(D14:D16)</f>
        <v>20557.68</v>
      </c>
      <c r="E13" s="22"/>
      <c r="F13" s="18"/>
      <c r="G13" s="18"/>
      <c r="H13" s="10"/>
      <c r="I13" s="10"/>
      <c r="J13" s="10"/>
    </row>
    <row r="14" spans="1:12" s="5" customFormat="1" ht="21" x14ac:dyDescent="0.6">
      <c r="A14" s="15" t="s">
        <v>7</v>
      </c>
      <c r="B14" s="38">
        <v>19533.490000000002</v>
      </c>
      <c r="C14" s="38">
        <v>8094.06</v>
      </c>
      <c r="D14" s="45">
        <v>11439.44</v>
      </c>
      <c r="E14" s="22"/>
      <c r="F14" s="23"/>
      <c r="G14" s="23"/>
      <c r="H14" s="7"/>
      <c r="I14" s="7"/>
      <c r="J14" s="7"/>
    </row>
    <row r="15" spans="1:12" s="5" customFormat="1" ht="21" x14ac:dyDescent="0.6">
      <c r="A15" s="15" t="s">
        <v>6</v>
      </c>
      <c r="B15" s="38">
        <v>10053.780000000001</v>
      </c>
      <c r="C15" s="38">
        <v>5647.92</v>
      </c>
      <c r="D15" s="45">
        <v>4405.8599999999997</v>
      </c>
      <c r="E15" s="22"/>
      <c r="F15" s="7"/>
      <c r="G15" s="7"/>
      <c r="H15" s="7"/>
      <c r="I15" s="7"/>
      <c r="J15" s="7"/>
    </row>
    <row r="16" spans="1:12" s="5" customFormat="1" ht="21" x14ac:dyDescent="0.6">
      <c r="A16" s="15" t="s">
        <v>5</v>
      </c>
      <c r="B16" s="38">
        <v>7008.69</v>
      </c>
      <c r="C16" s="38">
        <v>2296.31</v>
      </c>
      <c r="D16" s="45">
        <v>4712.38</v>
      </c>
      <c r="E16" s="22"/>
      <c r="F16" s="7"/>
      <c r="G16" s="7"/>
      <c r="H16" s="7"/>
      <c r="I16" s="7"/>
      <c r="J16" s="7"/>
    </row>
    <row r="17" spans="1:11" s="5" customFormat="1" ht="21" x14ac:dyDescent="0.6">
      <c r="A17" s="14" t="s">
        <v>4</v>
      </c>
      <c r="B17" s="38" t="s">
        <v>1</v>
      </c>
      <c r="C17" s="38" t="s">
        <v>1</v>
      </c>
      <c r="D17" s="45" t="s">
        <v>1</v>
      </c>
      <c r="E17" s="22">
        <f>SUM(C17:D17)</f>
        <v>0</v>
      </c>
      <c r="F17" s="7"/>
      <c r="G17" s="7"/>
      <c r="H17" s="7"/>
      <c r="I17" s="7"/>
      <c r="J17" s="7"/>
    </row>
    <row r="18" spans="1:11" s="5" customFormat="1" ht="21" x14ac:dyDescent="0.6">
      <c r="A18" s="14" t="s">
        <v>3</v>
      </c>
      <c r="B18" s="38">
        <v>48.57</v>
      </c>
      <c r="C18" s="38">
        <v>48.57</v>
      </c>
      <c r="D18" s="45" t="s">
        <v>1</v>
      </c>
      <c r="E18" s="22">
        <f>SUM(C18:D18)</f>
        <v>48.57</v>
      </c>
      <c r="F18" s="7"/>
      <c r="G18" s="10"/>
      <c r="H18" s="10"/>
      <c r="I18" s="10"/>
      <c r="J18" s="10"/>
      <c r="K18" s="8"/>
    </row>
    <row r="19" spans="1:11" s="8" customFormat="1" ht="21" x14ac:dyDescent="0.6">
      <c r="A19" s="19"/>
      <c r="B19" s="39" t="s">
        <v>18</v>
      </c>
      <c r="C19" s="39"/>
      <c r="D19" s="47"/>
      <c r="E19" s="18"/>
      <c r="F19" s="10"/>
      <c r="G19" s="10"/>
      <c r="H19" s="10"/>
      <c r="I19" s="10"/>
      <c r="J19" s="10"/>
    </row>
    <row r="20" spans="1:11" s="8" customFormat="1" ht="27.6" customHeight="1" x14ac:dyDescent="0.6">
      <c r="A20" s="21" t="s">
        <v>17</v>
      </c>
      <c r="B20" s="16">
        <f>SUM(B21:B25,B29)</f>
        <v>99.983438369148899</v>
      </c>
      <c r="C20" s="16">
        <f>SUM(C21:C25,C29)</f>
        <v>99.969896256150619</v>
      </c>
      <c r="D20" s="48">
        <f>SUM(D21:D25,D29)</f>
        <v>99.999992421910449</v>
      </c>
      <c r="E20" s="18"/>
      <c r="F20" s="10"/>
      <c r="G20" s="10"/>
      <c r="H20" s="10"/>
      <c r="I20" s="10"/>
      <c r="J20" s="10"/>
    </row>
    <row r="21" spans="1:11" s="8" customFormat="1" ht="21" x14ac:dyDescent="0.6">
      <c r="A21" s="19" t="s">
        <v>16</v>
      </c>
      <c r="B21" s="13">
        <f t="shared" ref="B21:B27" si="0">B5/$B$4*100</f>
        <v>2.1669651079138412</v>
      </c>
      <c r="C21" s="13">
        <f t="shared" ref="C21:C27" si="1">C5/$C$4*100</f>
        <v>0.76784384538379913</v>
      </c>
      <c r="D21" s="49">
        <f>D5/$D$4*100</f>
        <v>3.8772688989596649</v>
      </c>
      <c r="E21" s="10"/>
      <c r="F21" s="20"/>
      <c r="G21" s="10"/>
      <c r="H21" s="10"/>
      <c r="I21" s="10"/>
      <c r="J21" s="10"/>
    </row>
    <row r="22" spans="1:11" s="8" customFormat="1" ht="21" x14ac:dyDescent="0.6">
      <c r="A22" s="19" t="s">
        <v>15</v>
      </c>
      <c r="B22" s="13">
        <f t="shared" si="0"/>
        <v>34.511697176052699</v>
      </c>
      <c r="C22" s="13">
        <f t="shared" si="1"/>
        <v>34.160080749449321</v>
      </c>
      <c r="D22" s="49">
        <f>D6/$D$4*100</f>
        <v>34.941517609434051</v>
      </c>
      <c r="E22" s="18"/>
      <c r="F22" s="18"/>
      <c r="G22" s="18"/>
      <c r="H22" s="10"/>
      <c r="I22" s="10"/>
      <c r="J22" s="10"/>
    </row>
    <row r="23" spans="1:11" s="8" customFormat="1" ht="21" x14ac:dyDescent="0.6">
      <c r="A23" s="14" t="s">
        <v>14</v>
      </c>
      <c r="B23" s="13">
        <f t="shared" si="0"/>
        <v>20.079608353063282</v>
      </c>
      <c r="C23" s="13">
        <f t="shared" si="1"/>
        <v>21.000876331390145</v>
      </c>
      <c r="D23" s="49">
        <f>D7/$D$4*100</f>
        <v>18.953430972470471</v>
      </c>
      <c r="E23" s="10"/>
      <c r="F23" s="10"/>
      <c r="G23" s="10"/>
      <c r="H23" s="10"/>
      <c r="I23" s="10"/>
      <c r="J23" s="10"/>
    </row>
    <row r="24" spans="1:11" s="8" customFormat="1" ht="21" x14ac:dyDescent="0.6">
      <c r="A24" s="14" t="s">
        <v>13</v>
      </c>
      <c r="B24" s="13">
        <f t="shared" si="0"/>
        <v>15.702625398687934</v>
      </c>
      <c r="C24" s="13">
        <f t="shared" si="1"/>
        <v>17.474640571465272</v>
      </c>
      <c r="D24" s="49">
        <f>D8/$D$4*100</f>
        <v>13.536491305127379</v>
      </c>
      <c r="E24" s="10"/>
      <c r="F24" s="10"/>
      <c r="G24" s="10"/>
      <c r="H24" s="10"/>
      <c r="I24" s="10"/>
      <c r="J24" s="10"/>
    </row>
    <row r="25" spans="1:11" s="8" customFormat="1" ht="21" x14ac:dyDescent="0.6">
      <c r="A25" s="17" t="s">
        <v>12</v>
      </c>
      <c r="B25" s="16">
        <f t="shared" si="0"/>
        <v>15.043876898765236</v>
      </c>
      <c r="C25" s="16">
        <f t="shared" si="1"/>
        <v>16.623856448288883</v>
      </c>
      <c r="D25" s="48">
        <f>D9/$D$4*100</f>
        <v>13.11248961612278</v>
      </c>
      <c r="E25" s="10"/>
      <c r="F25" s="10"/>
      <c r="G25" s="10"/>
      <c r="H25" s="10"/>
      <c r="I25" s="10"/>
      <c r="J25" s="10"/>
    </row>
    <row r="26" spans="1:11" s="8" customFormat="1" ht="21" x14ac:dyDescent="0.6">
      <c r="A26" s="14" t="s">
        <v>11</v>
      </c>
      <c r="B26" s="13">
        <f t="shared" si="0"/>
        <v>11.720100459572471</v>
      </c>
      <c r="C26" s="13">
        <f t="shared" si="1"/>
        <v>12.791964780107525</v>
      </c>
      <c r="D26" s="49">
        <f>D10/$D$4*100</f>
        <v>10.40983975523377</v>
      </c>
      <c r="E26" s="10"/>
      <c r="F26" s="10"/>
      <c r="G26" s="10"/>
      <c r="H26" s="10"/>
      <c r="I26" s="10"/>
      <c r="J26" s="10"/>
    </row>
    <row r="27" spans="1:11" s="8" customFormat="1" ht="21" x14ac:dyDescent="0.6">
      <c r="A27" s="14" t="s">
        <v>10</v>
      </c>
      <c r="B27" s="13">
        <f t="shared" si="0"/>
        <v>3.323776439192764</v>
      </c>
      <c r="C27" s="13">
        <f t="shared" si="1"/>
        <v>3.8318916681813602</v>
      </c>
      <c r="D27" s="49">
        <f>D11/$D$4*100</f>
        <v>2.7026498608890099</v>
      </c>
      <c r="E27" s="10"/>
      <c r="F27" s="10"/>
      <c r="G27" s="10"/>
      <c r="H27" s="10"/>
      <c r="I27" s="10"/>
      <c r="J27" s="10"/>
    </row>
    <row r="28" spans="1:11" s="8" customFormat="1" ht="21" x14ac:dyDescent="0.6">
      <c r="A28" s="15" t="s">
        <v>9</v>
      </c>
      <c r="B28" s="13" t="s">
        <v>1</v>
      </c>
      <c r="C28" s="13" t="s">
        <v>1</v>
      </c>
      <c r="D28" s="49" t="s">
        <v>1</v>
      </c>
      <c r="E28" s="10"/>
      <c r="F28" s="10"/>
      <c r="G28" s="10"/>
      <c r="H28" s="10"/>
      <c r="I28" s="10"/>
      <c r="J28" s="10"/>
    </row>
    <row r="29" spans="1:11" s="8" customFormat="1" ht="21" x14ac:dyDescent="0.6">
      <c r="A29" s="17" t="s">
        <v>8</v>
      </c>
      <c r="B29" s="16">
        <f>B13/$B$4*100</f>
        <v>12.47866543466592</v>
      </c>
      <c r="C29" s="16">
        <f>C13/$C$4*100</f>
        <v>9.9425983101732047</v>
      </c>
      <c r="D29" s="48">
        <f>D13/$D$4*100</f>
        <v>15.57879401979609</v>
      </c>
      <c r="E29" s="10"/>
      <c r="F29" s="10"/>
      <c r="G29" s="10"/>
      <c r="H29" s="10"/>
      <c r="I29" s="10"/>
      <c r="J29" s="10"/>
    </row>
    <row r="30" spans="1:11" s="8" customFormat="1" ht="21" x14ac:dyDescent="0.6">
      <c r="A30" s="15" t="s">
        <v>7</v>
      </c>
      <c r="B30" s="13">
        <f>B14/$B$4*100</f>
        <v>6.6606228250711936</v>
      </c>
      <c r="C30" s="13">
        <f>C14/$C$4*100</f>
        <v>5.0177411231771307</v>
      </c>
      <c r="D30" s="49">
        <f>D14/$D$4*100</f>
        <v>8.6689100843001832</v>
      </c>
      <c r="E30" s="10"/>
      <c r="F30" s="10"/>
      <c r="G30" s="10"/>
      <c r="H30" s="10"/>
      <c r="I30" s="10"/>
      <c r="J30" s="10"/>
    </row>
    <row r="31" spans="1:11" s="8" customFormat="1" ht="21" x14ac:dyDescent="0.6">
      <c r="A31" s="15" t="s">
        <v>6</v>
      </c>
      <c r="B31" s="13">
        <f>B15/$B$4*100</f>
        <v>3.4281859793741036</v>
      </c>
      <c r="C31" s="13">
        <f>C15/$C$4*100</f>
        <v>3.5013084217827126</v>
      </c>
      <c r="D31" s="49">
        <f>D15/$D$4*100</f>
        <v>3.3388001671423431</v>
      </c>
      <c r="E31" s="10"/>
      <c r="F31" s="10"/>
      <c r="G31" s="10"/>
      <c r="H31" s="10"/>
      <c r="I31" s="10"/>
      <c r="J31" s="10"/>
    </row>
    <row r="32" spans="1:11" s="8" customFormat="1" ht="21" x14ac:dyDescent="0.6">
      <c r="A32" s="15" t="s">
        <v>5</v>
      </c>
      <c r="B32" s="13">
        <f>B16/$B$4*100</f>
        <v>2.3898566302206223</v>
      </c>
      <c r="C32" s="13">
        <f>C16/$C$4*100</f>
        <v>1.4235487652133634</v>
      </c>
      <c r="D32" s="49">
        <f>D16/$D$4*100</f>
        <v>3.5710837683535646</v>
      </c>
      <c r="E32" s="10"/>
      <c r="F32" s="10"/>
      <c r="G32" s="10"/>
      <c r="H32" s="10"/>
      <c r="I32" s="10"/>
      <c r="J32" s="10"/>
    </row>
    <row r="33" spans="1:10" s="8" customFormat="1" ht="21" x14ac:dyDescent="0.6">
      <c r="A33" s="14" t="s">
        <v>4</v>
      </c>
      <c r="B33" s="13" t="s">
        <v>1</v>
      </c>
      <c r="C33" s="13" t="s">
        <v>1</v>
      </c>
      <c r="D33" s="49" t="s">
        <v>1</v>
      </c>
      <c r="E33" s="10"/>
      <c r="F33" s="10"/>
      <c r="G33" s="10"/>
      <c r="H33" s="10"/>
      <c r="I33" s="10"/>
      <c r="J33" s="10"/>
    </row>
    <row r="34" spans="1:10" s="8" customFormat="1" ht="21" x14ac:dyDescent="0.6">
      <c r="A34" s="12" t="s">
        <v>3</v>
      </c>
      <c r="B34" s="11" t="s">
        <v>2</v>
      </c>
      <c r="C34" s="11" t="s">
        <v>2</v>
      </c>
      <c r="D34" s="50" t="s">
        <v>1</v>
      </c>
      <c r="E34" s="10"/>
      <c r="F34" s="10"/>
      <c r="G34" s="10"/>
      <c r="H34" s="10"/>
      <c r="I34" s="10"/>
      <c r="J34" s="10"/>
    </row>
    <row r="35" spans="1:10" s="5" customFormat="1" ht="18.75" customHeight="1" x14ac:dyDescent="0.7">
      <c r="A35" s="9" t="s">
        <v>0</v>
      </c>
      <c r="B35" s="1"/>
      <c r="C35" s="1"/>
      <c r="D35" s="8"/>
      <c r="E35" s="7"/>
      <c r="F35" s="7"/>
      <c r="G35" s="6"/>
    </row>
    <row r="36" spans="1:10" ht="26.25" customHeight="1" x14ac:dyDescent="0.7">
      <c r="A36" s="4" t="s">
        <v>25</v>
      </c>
    </row>
  </sheetData>
  <mergeCells count="3">
    <mergeCell ref="B3:D3"/>
    <mergeCell ref="B19:D19"/>
    <mergeCell ref="A1:D1"/>
  </mergeCells>
  <printOptions horizontalCentered="1"/>
  <pageMargins left="0.9055118110236221" right="0.43307086614173229" top="0.98425196850393704" bottom="0.51181102362204722" header="0.51181102362204722" footer="0.51181102362204722"/>
  <pageSetup paperSize="9" orientation="portrait" verticalDpi="300" r:id="rId1"/>
  <headerFooter alignWithMargins="0">
    <oddHeader>&amp;C&amp;"TH SarabunPSK,ธรรมดา"25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ตร7</vt:lpstr>
      <vt:lpstr>ตร7!Print_Area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bumbim123</dc:creator>
  <cp:lastModifiedBy>Smart</cp:lastModifiedBy>
  <dcterms:created xsi:type="dcterms:W3CDTF">2017-03-06T02:15:05Z</dcterms:created>
  <dcterms:modified xsi:type="dcterms:W3CDTF">2021-01-25T06:28:29Z</dcterms:modified>
</cp:coreProperties>
</file>