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1712" windowHeight="5628" tabRatio="730" activeTab="0"/>
  </bookViews>
  <sheets>
    <sheet name="T-2.8  " sheetId="1" r:id="rId1"/>
  </sheets>
  <definedNames>
    <definedName name="_xlnm.Print_Area" localSheetId="0">'T-2.8  '!$A$1:$T$37</definedName>
  </definedNames>
  <calcPr fullCalcOnLoad="1"/>
</workbook>
</file>

<file path=xl/sharedStrings.xml><?xml version="1.0" encoding="utf-8"?>
<sst xmlns="http://schemas.openxmlformats.org/spreadsheetml/2006/main" count="69" uniqueCount="37">
  <si>
    <t>รวม</t>
  </si>
  <si>
    <t>ชาย</t>
  </si>
  <si>
    <t>หญิง</t>
  </si>
  <si>
    <t>Total</t>
  </si>
  <si>
    <t>Male</t>
  </si>
  <si>
    <t>Female</t>
  </si>
  <si>
    <t>หมายเหตุ:</t>
  </si>
  <si>
    <t>ปี</t>
  </si>
  <si>
    <t>Year</t>
  </si>
  <si>
    <t xml:space="preserve">           ไตรมาสที่ 1 </t>
  </si>
  <si>
    <t>Quarter 1</t>
  </si>
  <si>
    <t>Quarter 2</t>
  </si>
  <si>
    <t>Quarter 3</t>
  </si>
  <si>
    <t>Quarter 4</t>
  </si>
  <si>
    <t xml:space="preserve">           ไตรมาสที่ 2 </t>
  </si>
  <si>
    <t xml:space="preserve">           ไตรมาสที่ 3 </t>
  </si>
  <si>
    <t xml:space="preserve">           ไตรมาสที่ 4 </t>
  </si>
  <si>
    <t>Unemployed</t>
  </si>
  <si>
    <t>Table</t>
  </si>
  <si>
    <t xml:space="preserve">ตาราง  </t>
  </si>
  <si>
    <t xml:space="preserve">  Source:</t>
  </si>
  <si>
    <t xml:space="preserve">     Note:   </t>
  </si>
  <si>
    <t xml:space="preserve">ผู้ว่างงาน  </t>
  </si>
  <si>
    <t>2015</t>
  </si>
  <si>
    <t>อัตราการว่างงาน</t>
  </si>
  <si>
    <t>2016</t>
  </si>
  <si>
    <t>2017</t>
  </si>
  <si>
    <t>2018</t>
  </si>
  <si>
    <t>Unemployment rate (%)</t>
  </si>
  <si>
    <t xml:space="preserve"> อัตราการว่างงาน = (ผู้ไม่มีงานทำ/กำลังแรงงานรวม) x 100</t>
  </si>
  <si>
    <t xml:space="preserve"> Unemployment rate = (Unemployment /total labour force) x 100.</t>
  </si>
  <si>
    <t xml:space="preserve">      ที่มา:</t>
  </si>
  <si>
    <t>ผู้ว่างงาน และอัตราการว่างงาน จำแนกตามเพศ เป็นรายไตรมาส พ.ศ. 2559 - 2562</t>
  </si>
  <si>
    <t xml:space="preserve"> การสำรวจภาวะการทำงานของประชากร พ.ศ. 2559 - 2562  ระดับจังหวัด  สำนักงานสถิติแห่งชาติ</t>
  </si>
  <si>
    <t xml:space="preserve"> The  Labour Force Survey: 2016 - 2019 , Provincial level ,  National Statistical Office</t>
  </si>
  <si>
    <t>Unemployed and Unemployment Rate by Sex and Quarterly: 2016 - 2019</t>
  </si>
  <si>
    <t>2019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</si>
</sst>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-* #,##0.00_-;\-* #,##0.00_-;_-* &quot;-&quot;_-;_-@_-"/>
    <numFmt numFmtId="168" formatCode="_-* #,##0_-;\-* #,##0_-;_-* &quot;-&quot;??_-;_-@_-"/>
    <numFmt numFmtId="169" formatCode="_-* #,##0.00_____-;\-* #,##0.00___-;_-* &quot;-&quot;_____-;_-@_-"/>
    <numFmt numFmtId="170" formatCode="#,###\-"/>
    <numFmt numFmtId="171" formatCode="_-* #,##0.0_-;\-* #,##0.0_-;_-* &quot;-&quot;_-;_-@_-"/>
  </numFmts>
  <fonts count="57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sz val="14"/>
      <color indexed="10"/>
      <name val="TH SarabunPSK"/>
      <family val="2"/>
    </font>
    <font>
      <sz val="13"/>
      <color indexed="9"/>
      <name val="TH SarabunPSK"/>
      <family val="2"/>
    </font>
    <font>
      <sz val="18"/>
      <color indexed="10"/>
      <name val="TH SarabunPSK"/>
      <family val="2"/>
    </font>
    <font>
      <sz val="18"/>
      <color indexed="9"/>
      <name val="TH SarabunPSK"/>
      <family val="2"/>
    </font>
    <font>
      <b/>
      <sz val="13"/>
      <color indexed="17"/>
      <name val="TH SarabunPSK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rgb="FFFF0000"/>
      <name val="TH SarabunPSK"/>
      <family val="2"/>
    </font>
    <font>
      <sz val="13"/>
      <color theme="0"/>
      <name val="TH SarabunPSK"/>
      <family val="2"/>
    </font>
    <font>
      <sz val="18"/>
      <color rgb="FFFF0000"/>
      <name val="TH SarabunPSK"/>
      <family val="2"/>
    </font>
    <font>
      <sz val="18"/>
      <color theme="0"/>
      <name val="TH SarabunPSK"/>
      <family val="2"/>
    </font>
    <font>
      <b/>
      <sz val="13"/>
      <color rgb="FF00B05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6" fillId="0" borderId="11" xfId="0" applyNumberFormat="1" applyFont="1" applyBorder="1" applyAlignment="1">
      <alignment vertical="center" shrinkToFit="1"/>
    </xf>
    <xf numFmtId="41" fontId="6" fillId="0" borderId="14" xfId="0" applyNumberFormat="1" applyFont="1" applyBorder="1" applyAlignment="1">
      <alignment vertical="center" shrinkToFit="1"/>
    </xf>
    <xf numFmtId="0" fontId="6" fillId="0" borderId="11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167" fontId="6" fillId="0" borderId="11" xfId="0" applyNumberFormat="1" applyFont="1" applyBorder="1" applyAlignment="1">
      <alignment vertical="center" shrinkToFit="1"/>
    </xf>
    <xf numFmtId="0" fontId="6" fillId="0" borderId="13" xfId="0" applyFont="1" applyBorder="1" applyAlignment="1">
      <alignment horizontal="left" vertical="center"/>
    </xf>
    <xf numFmtId="41" fontId="9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 shrinkToFit="1"/>
    </xf>
    <xf numFmtId="167" fontId="4" fillId="0" borderId="0" xfId="0" applyNumberFormat="1" applyFont="1" applyBorder="1" applyAlignment="1">
      <alignment vertical="center" shrinkToFit="1"/>
    </xf>
    <xf numFmtId="43" fontId="4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1" fontId="3" fillId="0" borderId="0" xfId="0" applyNumberFormat="1" applyFont="1" applyBorder="1" applyAlignment="1">
      <alignment vertical="center"/>
    </xf>
    <xf numFmtId="167" fontId="6" fillId="0" borderId="14" xfId="0" applyNumberFormat="1" applyFont="1" applyBorder="1" applyAlignment="1">
      <alignment vertical="center" shrinkToFit="1"/>
    </xf>
    <xf numFmtId="43" fontId="6" fillId="0" borderId="0" xfId="0" applyNumberFormat="1" applyFont="1" applyAlignment="1">
      <alignment vertical="center"/>
    </xf>
    <xf numFmtId="1" fontId="53" fillId="0" borderId="0" xfId="0" applyNumberFormat="1" applyFont="1" applyAlignment="1">
      <alignment vertical="center"/>
    </xf>
    <xf numFmtId="43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43" fontId="6" fillId="0" borderId="11" xfId="0" applyNumberFormat="1" applyFont="1" applyBorder="1" applyAlignment="1">
      <alignment horizontal="left" vertical="center"/>
    </xf>
    <xf numFmtId="168" fontId="6" fillId="0" borderId="11" xfId="0" applyNumberFormat="1" applyFont="1" applyBorder="1" applyAlignment="1">
      <alignment horizontal="left" vertical="center"/>
    </xf>
    <xf numFmtId="41" fontId="6" fillId="0" borderId="11" xfId="0" applyNumberFormat="1" applyFont="1" applyBorder="1" applyAlignment="1">
      <alignment vertical="center"/>
    </xf>
    <xf numFmtId="167" fontId="6" fillId="0" borderId="11" xfId="0" applyNumberFormat="1" applyFont="1" applyBorder="1" applyAlignment="1">
      <alignment vertical="center"/>
    </xf>
    <xf numFmtId="43" fontId="3" fillId="0" borderId="14" xfId="0" applyNumberFormat="1" applyFont="1" applyBorder="1" applyAlignment="1">
      <alignment vertical="center"/>
    </xf>
    <xf numFmtId="164" fontId="54" fillId="0" borderId="0" xfId="0" applyNumberFormat="1" applyFont="1" applyBorder="1" applyAlignment="1">
      <alignment vertical="center"/>
    </xf>
    <xf numFmtId="164" fontId="54" fillId="0" borderId="0" xfId="0" applyNumberFormat="1" applyFont="1" applyFill="1" applyBorder="1" applyAlignment="1">
      <alignment vertical="center" shrinkToFit="1"/>
    </xf>
    <xf numFmtId="164" fontId="54" fillId="0" borderId="0" xfId="0" applyNumberFormat="1" applyFont="1" applyFill="1" applyBorder="1" applyAlignment="1">
      <alignment vertical="center"/>
    </xf>
    <xf numFmtId="164" fontId="54" fillId="0" borderId="0" xfId="0" applyNumberFormat="1" applyFont="1" applyAlignment="1">
      <alignment horizontal="right"/>
    </xf>
    <xf numFmtId="164" fontId="55" fillId="0" borderId="0" xfId="0" applyNumberFormat="1" applyFont="1" applyBorder="1" applyAlignment="1">
      <alignment vertical="center"/>
    </xf>
    <xf numFmtId="164" fontId="54" fillId="0" borderId="0" xfId="0" applyNumberFormat="1" applyFont="1" applyBorder="1" applyAlignment="1">
      <alignment vertical="center" shrinkToFit="1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Border="1" applyAlignment="1">
      <alignment vertical="center" shrinkToFit="1"/>
    </xf>
    <xf numFmtId="2" fontId="5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51</xdr:row>
      <xdr:rowOff>38100</xdr:rowOff>
    </xdr:from>
    <xdr:to>
      <xdr:col>18</xdr:col>
      <xdr:colOff>0</xdr:colOff>
      <xdr:row>51</xdr:row>
      <xdr:rowOff>38100</xdr:rowOff>
    </xdr:to>
    <xdr:sp>
      <xdr:nvSpPr>
        <xdr:cNvPr id="1" name="Text Box 97"/>
        <xdr:cNvSpPr txBox="1">
          <a:spLocks noChangeArrowheads="1"/>
        </xdr:cNvSpPr>
      </xdr:nvSpPr>
      <xdr:spPr>
        <a:xfrm>
          <a:off x="9620250" y="9734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19</xdr:col>
      <xdr:colOff>0</xdr:colOff>
      <xdr:row>51</xdr:row>
      <xdr:rowOff>180975</xdr:rowOff>
    </xdr:from>
    <xdr:to>
      <xdr:col>19</xdr:col>
      <xdr:colOff>0</xdr:colOff>
      <xdr:row>51</xdr:row>
      <xdr:rowOff>180975</xdr:rowOff>
    </xdr:to>
    <xdr:sp>
      <xdr:nvSpPr>
        <xdr:cNvPr id="2" name="Text Box 98"/>
        <xdr:cNvSpPr txBox="1">
          <a:spLocks noChangeArrowheads="1"/>
        </xdr:cNvSpPr>
      </xdr:nvSpPr>
      <xdr:spPr>
        <a:xfrm>
          <a:off x="9686925" y="987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18</xdr:col>
      <xdr:colOff>0</xdr:colOff>
      <xdr:row>49</xdr:row>
      <xdr:rowOff>38100</xdr:rowOff>
    </xdr:from>
    <xdr:to>
      <xdr:col>18</xdr:col>
      <xdr:colOff>0</xdr:colOff>
      <xdr:row>49</xdr:row>
      <xdr:rowOff>38100</xdr:rowOff>
    </xdr:to>
    <xdr:sp>
      <xdr:nvSpPr>
        <xdr:cNvPr id="3" name="Text Box 97"/>
        <xdr:cNvSpPr txBox="1">
          <a:spLocks noChangeArrowheads="1"/>
        </xdr:cNvSpPr>
      </xdr:nvSpPr>
      <xdr:spPr>
        <a:xfrm>
          <a:off x="9620250" y="927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19</xdr:col>
      <xdr:colOff>0</xdr:colOff>
      <xdr:row>49</xdr:row>
      <xdr:rowOff>180975</xdr:rowOff>
    </xdr:from>
    <xdr:to>
      <xdr:col>19</xdr:col>
      <xdr:colOff>0</xdr:colOff>
      <xdr:row>49</xdr:row>
      <xdr:rowOff>180975</xdr:rowOff>
    </xdr:to>
    <xdr:sp>
      <xdr:nvSpPr>
        <xdr:cNvPr id="4" name="Text Box 98"/>
        <xdr:cNvSpPr txBox="1">
          <a:spLocks noChangeArrowheads="1"/>
        </xdr:cNvSpPr>
      </xdr:nvSpPr>
      <xdr:spPr>
        <a:xfrm>
          <a:off x="9686925" y="942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17</xdr:col>
      <xdr:colOff>838200</xdr:colOff>
      <xdr:row>0</xdr:row>
      <xdr:rowOff>0</xdr:rowOff>
    </xdr:from>
    <xdr:to>
      <xdr:col>32</xdr:col>
      <xdr:colOff>133350</xdr:colOff>
      <xdr:row>2</xdr:row>
      <xdr:rowOff>19050</xdr:rowOff>
    </xdr:to>
    <xdr:grpSp>
      <xdr:nvGrpSpPr>
        <xdr:cNvPr id="5" name="Group 9"/>
        <xdr:cNvGrpSpPr>
          <a:grpSpLocks/>
        </xdr:cNvGrpSpPr>
      </xdr:nvGrpSpPr>
      <xdr:grpSpPr>
        <a:xfrm>
          <a:off x="9553575" y="0"/>
          <a:ext cx="628650" cy="571500"/>
          <a:chOff x="9915099" y="1885951"/>
          <a:chExt cx="595739" cy="600076"/>
        </a:xfrm>
        <a:solidFill>
          <a:srgbClr val="FFFFFF"/>
        </a:solidFill>
      </xdr:grpSpPr>
      <xdr:sp>
        <xdr:nvSpPr>
          <xdr:cNvPr id="6" name="Chevron 10"/>
          <xdr:cNvSpPr>
            <a:spLocks/>
          </xdr:cNvSpPr>
        </xdr:nvSpPr>
        <xdr:spPr>
          <a:xfrm rot="5400000">
            <a:off x="9910930" y="2014517"/>
            <a:ext cx="600058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" name="TextBox 16"/>
          <xdr:cNvSpPr txBox="1">
            <a:spLocks noChangeArrowheads="1"/>
          </xdr:cNvSpPr>
        </xdr:nvSpPr>
        <xdr:spPr>
          <a:xfrm rot="5400000">
            <a:off x="9954418" y="2000716"/>
            <a:ext cx="356848" cy="4355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65"/>
  <sheetViews>
    <sheetView showGridLines="0" tabSelected="1" zoomScale="78" zoomScaleNormal="78" zoomScalePageLayoutView="0" workbookViewId="0" topLeftCell="A1">
      <selection activeCell="E19" sqref="E19"/>
    </sheetView>
  </sheetViews>
  <sheetFormatPr defaultColWidth="9.140625" defaultRowHeight="18" customHeight="1"/>
  <cols>
    <col min="1" max="1" width="1.28515625" style="26" customWidth="1"/>
    <col min="2" max="2" width="7.28125" style="26" customWidth="1"/>
    <col min="3" max="3" width="4.140625" style="26" customWidth="1"/>
    <col min="4" max="4" width="10.57421875" style="26" customWidth="1"/>
    <col min="5" max="5" width="11.421875" style="26" customWidth="1"/>
    <col min="6" max="6" width="5.57421875" style="26" customWidth="1"/>
    <col min="7" max="7" width="11.421875" style="26" customWidth="1"/>
    <col min="8" max="8" width="5.57421875" style="26" customWidth="1"/>
    <col min="9" max="9" width="11.421875" style="26" customWidth="1"/>
    <col min="10" max="10" width="5.57421875" style="26" customWidth="1"/>
    <col min="11" max="11" width="10.8515625" style="26" customWidth="1"/>
    <col min="12" max="12" width="5.57421875" style="26" customWidth="1"/>
    <col min="13" max="13" width="10.8515625" style="26" customWidth="1"/>
    <col min="14" max="14" width="5.57421875" style="26" customWidth="1"/>
    <col min="15" max="15" width="10.8515625" style="26" customWidth="1"/>
    <col min="16" max="16" width="5.57421875" style="26" customWidth="1"/>
    <col min="17" max="17" width="7.140625" style="26" customWidth="1"/>
    <col min="18" max="18" width="13.57421875" style="12" customWidth="1"/>
    <col min="19" max="19" width="0.9921875" style="26" customWidth="1"/>
    <col min="20" max="20" width="5.421875" style="26" customWidth="1"/>
    <col min="21" max="22" width="11.421875" style="26" hidden="1" customWidth="1"/>
    <col min="23" max="24" width="9.421875" style="26" hidden="1" customWidth="1"/>
    <col min="25" max="25" width="11.421875" style="26" hidden="1" customWidth="1"/>
    <col min="26" max="26" width="13.00390625" style="26" hidden="1" customWidth="1"/>
    <col min="27" max="27" width="9.140625" style="26" hidden="1" customWidth="1"/>
    <col min="28" max="28" width="9.00390625" style="26" hidden="1" customWidth="1"/>
    <col min="29" max="29" width="9.140625" style="26" hidden="1" customWidth="1"/>
    <col min="30" max="30" width="9.00390625" style="26" hidden="1" customWidth="1"/>
    <col min="31" max="31" width="10.57421875" style="26" hidden="1" customWidth="1"/>
    <col min="32" max="32" width="0" style="26" hidden="1" customWidth="1"/>
    <col min="33" max="16384" width="9.140625" style="26" customWidth="1"/>
  </cols>
  <sheetData>
    <row r="1" spans="2:19" s="5" customFormat="1" ht="21.75" customHeight="1">
      <c r="B1" s="30" t="s">
        <v>19</v>
      </c>
      <c r="C1" s="6">
        <v>2.8</v>
      </c>
      <c r="D1" s="5" t="s">
        <v>32</v>
      </c>
      <c r="R1" s="27"/>
      <c r="S1" s="27"/>
    </row>
    <row r="2" spans="2:19" s="5" customFormat="1" ht="21.75" customHeight="1">
      <c r="B2" s="30" t="s">
        <v>18</v>
      </c>
      <c r="C2" s="6">
        <v>2.8</v>
      </c>
      <c r="D2" s="5" t="s">
        <v>35</v>
      </c>
      <c r="R2" s="27"/>
      <c r="S2" s="27"/>
    </row>
    <row r="3" spans="1:19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1"/>
      <c r="S3" s="12"/>
    </row>
    <row r="4" spans="1:19" s="1" customFormat="1" ht="19.5" customHeight="1">
      <c r="A4" s="81" t="s">
        <v>7</v>
      </c>
      <c r="B4" s="81"/>
      <c r="C4" s="81"/>
      <c r="D4" s="81"/>
      <c r="E4" s="69" t="s">
        <v>22</v>
      </c>
      <c r="F4" s="77"/>
      <c r="G4" s="77"/>
      <c r="H4" s="77"/>
      <c r="I4" s="77"/>
      <c r="J4" s="70"/>
      <c r="K4" s="69" t="s">
        <v>24</v>
      </c>
      <c r="L4" s="77"/>
      <c r="M4" s="77"/>
      <c r="N4" s="77"/>
      <c r="O4" s="77"/>
      <c r="P4" s="77"/>
      <c r="Q4" s="69" t="s">
        <v>8</v>
      </c>
      <c r="R4" s="77"/>
      <c r="S4" s="2"/>
    </row>
    <row r="5" spans="1:18" s="1" customFormat="1" ht="18" customHeight="1">
      <c r="A5" s="82"/>
      <c r="B5" s="82"/>
      <c r="C5" s="82"/>
      <c r="D5" s="82"/>
      <c r="E5" s="71" t="s">
        <v>17</v>
      </c>
      <c r="F5" s="80"/>
      <c r="G5" s="80"/>
      <c r="H5" s="80"/>
      <c r="I5" s="80"/>
      <c r="J5" s="72"/>
      <c r="K5" s="71" t="s">
        <v>28</v>
      </c>
      <c r="L5" s="80"/>
      <c r="M5" s="80"/>
      <c r="N5" s="80"/>
      <c r="O5" s="80"/>
      <c r="P5" s="80"/>
      <c r="Q5" s="78"/>
      <c r="R5" s="79"/>
    </row>
    <row r="6" spans="1:18" s="1" customFormat="1" ht="18" customHeight="1">
      <c r="A6" s="82"/>
      <c r="B6" s="82"/>
      <c r="C6" s="82"/>
      <c r="D6" s="82"/>
      <c r="E6" s="69" t="s">
        <v>0</v>
      </c>
      <c r="F6" s="70"/>
      <c r="G6" s="69" t="s">
        <v>1</v>
      </c>
      <c r="H6" s="70"/>
      <c r="I6" s="69" t="s">
        <v>2</v>
      </c>
      <c r="J6" s="70"/>
      <c r="K6" s="69" t="s">
        <v>0</v>
      </c>
      <c r="L6" s="70"/>
      <c r="M6" s="69" t="s">
        <v>1</v>
      </c>
      <c r="N6" s="70"/>
      <c r="O6" s="69" t="s">
        <v>2</v>
      </c>
      <c r="P6" s="70"/>
      <c r="Q6" s="78"/>
      <c r="R6" s="79"/>
    </row>
    <row r="7" spans="1:19" s="1" customFormat="1" ht="18" customHeight="1">
      <c r="A7" s="83"/>
      <c r="B7" s="83"/>
      <c r="C7" s="83"/>
      <c r="D7" s="83"/>
      <c r="E7" s="71" t="s">
        <v>3</v>
      </c>
      <c r="F7" s="72"/>
      <c r="G7" s="71" t="s">
        <v>4</v>
      </c>
      <c r="H7" s="72"/>
      <c r="I7" s="71" t="s">
        <v>5</v>
      </c>
      <c r="J7" s="72"/>
      <c r="K7" s="71" t="s">
        <v>3</v>
      </c>
      <c r="L7" s="72"/>
      <c r="M7" s="71" t="s">
        <v>4</v>
      </c>
      <c r="N7" s="72"/>
      <c r="O7" s="71" t="s">
        <v>5</v>
      </c>
      <c r="P7" s="72"/>
      <c r="Q7" s="71"/>
      <c r="R7" s="80"/>
      <c r="S7" s="2"/>
    </row>
    <row r="8" spans="1:19" s="1" customFormat="1" ht="3.75" customHeight="1">
      <c r="A8" s="10"/>
      <c r="B8" s="10"/>
      <c r="C8" s="10"/>
      <c r="D8" s="10"/>
      <c r="E8" s="7"/>
      <c r="F8" s="9"/>
      <c r="G8" s="7"/>
      <c r="H8" s="9"/>
      <c r="I8" s="7"/>
      <c r="J8" s="9"/>
      <c r="K8" s="7"/>
      <c r="L8" s="9"/>
      <c r="M8" s="7"/>
      <c r="N8" s="9"/>
      <c r="O8" s="7"/>
      <c r="P8" s="9"/>
      <c r="Q8" s="8"/>
      <c r="R8" s="2"/>
      <c r="S8" s="2"/>
    </row>
    <row r="9" spans="1:18" s="1" customFormat="1" ht="4.5" customHeight="1" hidden="1">
      <c r="A9" s="79"/>
      <c r="B9" s="79"/>
      <c r="C9" s="79"/>
      <c r="D9" s="79"/>
      <c r="E9" s="19"/>
      <c r="F9" s="20"/>
      <c r="G9" s="19"/>
      <c r="H9" s="20"/>
      <c r="I9" s="19"/>
      <c r="J9" s="20"/>
      <c r="K9" s="19"/>
      <c r="L9" s="20"/>
      <c r="M9" s="19"/>
      <c r="N9" s="20"/>
      <c r="O9" s="19"/>
      <c r="P9" s="20"/>
      <c r="Q9" s="19"/>
      <c r="R9" s="2"/>
    </row>
    <row r="10" spans="1:18" s="28" customFormat="1" ht="18" customHeight="1" hidden="1">
      <c r="A10" s="76">
        <v>2558</v>
      </c>
      <c r="B10" s="76"/>
      <c r="C10" s="76"/>
      <c r="D10" s="73"/>
      <c r="E10" s="54">
        <f>SUM(E11:E14)/4</f>
        <v>1566.3799999999999</v>
      </c>
      <c r="F10" s="31"/>
      <c r="G10" s="54">
        <f>SUM(G11:G14)/4</f>
        <v>879.7575</v>
      </c>
      <c r="H10" s="31"/>
      <c r="I10" s="54">
        <f>SUM(I11:I14)/4</f>
        <v>686.6225000000001</v>
      </c>
      <c r="J10" s="31"/>
      <c r="K10" s="53">
        <f>SUM(K11:K14)/4</f>
        <v>0.4733714003357817</v>
      </c>
      <c r="L10" s="57"/>
      <c r="M10" s="53">
        <f>SUM(M11:M14)/4</f>
        <v>0.2682979257904471</v>
      </c>
      <c r="N10" s="57"/>
      <c r="O10" s="53">
        <f>SUM(O11:O14)/4</f>
        <v>0.20675572860927752</v>
      </c>
      <c r="P10" s="31"/>
      <c r="Q10" s="15" t="s">
        <v>23</v>
      </c>
      <c r="R10" s="16"/>
    </row>
    <row r="11" spans="1:19" s="1" customFormat="1" ht="18" customHeight="1" hidden="1">
      <c r="A11" s="17" t="s">
        <v>9</v>
      </c>
      <c r="B11" s="18"/>
      <c r="C11" s="18"/>
      <c r="D11" s="21"/>
      <c r="E11" s="13">
        <v>1550.73</v>
      </c>
      <c r="F11" s="14"/>
      <c r="G11" s="13">
        <v>1297.97</v>
      </c>
      <c r="H11" s="14"/>
      <c r="I11" s="13">
        <v>252.76</v>
      </c>
      <c r="J11" s="14"/>
      <c r="K11" s="32">
        <v>0.4776891272116646</v>
      </c>
      <c r="L11" s="14"/>
      <c r="M11" s="32">
        <v>0.4014336150464508</v>
      </c>
      <c r="N11" s="14"/>
      <c r="O11" s="32">
        <v>0.0785498472526184</v>
      </c>
      <c r="P11" s="14"/>
      <c r="Q11" s="19"/>
      <c r="R11" s="2" t="s">
        <v>10</v>
      </c>
      <c r="S11" s="2"/>
    </row>
    <row r="12" spans="1:18" s="1" customFormat="1" ht="18" customHeight="1" hidden="1">
      <c r="A12" s="17" t="s">
        <v>14</v>
      </c>
      <c r="B12" s="18"/>
      <c r="C12" s="18"/>
      <c r="D12" s="21"/>
      <c r="E12" s="13">
        <v>1890.26</v>
      </c>
      <c r="F12" s="14"/>
      <c r="G12" s="13">
        <v>1314.74</v>
      </c>
      <c r="H12" s="14"/>
      <c r="I12" s="13">
        <v>575.52</v>
      </c>
      <c r="J12" s="14"/>
      <c r="K12" s="32">
        <v>0.5781184789024038</v>
      </c>
      <c r="L12" s="14"/>
      <c r="M12" s="32">
        <v>0.40210102787560775</v>
      </c>
      <c r="N12" s="14"/>
      <c r="O12" s="32">
        <v>0.17704095751743001</v>
      </c>
      <c r="P12" s="14"/>
      <c r="Q12" s="19"/>
      <c r="R12" s="2" t="s">
        <v>11</v>
      </c>
    </row>
    <row r="13" spans="1:18" s="1" customFormat="1" ht="18" customHeight="1" hidden="1">
      <c r="A13" s="17" t="s">
        <v>15</v>
      </c>
      <c r="B13" s="18"/>
      <c r="C13" s="18"/>
      <c r="D13" s="21"/>
      <c r="E13" s="13">
        <v>2140.88</v>
      </c>
      <c r="F13" s="14"/>
      <c r="G13" s="13">
        <v>384.94</v>
      </c>
      <c r="H13" s="14"/>
      <c r="I13" s="13">
        <v>1755.94</v>
      </c>
      <c r="J13" s="14"/>
      <c r="K13" s="32">
        <v>0.6334378667954325</v>
      </c>
      <c r="L13" s="14"/>
      <c r="M13" s="32">
        <v>0.11389502094663584</v>
      </c>
      <c r="N13" s="14"/>
      <c r="O13" s="32">
        <v>0.5228548061794974</v>
      </c>
      <c r="P13" s="14"/>
      <c r="Q13" s="19"/>
      <c r="R13" s="2" t="s">
        <v>12</v>
      </c>
    </row>
    <row r="14" spans="1:18" s="1" customFormat="1" ht="18" customHeight="1" hidden="1">
      <c r="A14" s="17" t="s">
        <v>16</v>
      </c>
      <c r="B14" s="18"/>
      <c r="C14" s="18"/>
      <c r="D14" s="21"/>
      <c r="E14" s="13">
        <v>683.65</v>
      </c>
      <c r="F14" s="14"/>
      <c r="G14" s="13">
        <v>521.38</v>
      </c>
      <c r="H14" s="14"/>
      <c r="I14" s="13">
        <v>162.27</v>
      </c>
      <c r="J14" s="14"/>
      <c r="K14" s="32">
        <v>0.20424012843362566</v>
      </c>
      <c r="L14" s="14"/>
      <c r="M14" s="32">
        <v>0.15576203929309404</v>
      </c>
      <c r="N14" s="14"/>
      <c r="O14" s="32">
        <v>0.048577303487564207</v>
      </c>
      <c r="P14" s="14"/>
      <c r="Q14" s="19"/>
      <c r="R14" s="2" t="s">
        <v>13</v>
      </c>
    </row>
    <row r="15" spans="1:18" s="28" customFormat="1" ht="18" customHeight="1">
      <c r="A15" s="76">
        <v>2559</v>
      </c>
      <c r="B15" s="76"/>
      <c r="C15" s="76"/>
      <c r="D15" s="73"/>
      <c r="E15" s="54">
        <f>SUM(E16:E19)/4</f>
        <v>1035.8875</v>
      </c>
      <c r="F15" s="31"/>
      <c r="G15" s="54">
        <f>SUM(G16:G19)/4</f>
        <v>599.155</v>
      </c>
      <c r="H15" s="31"/>
      <c r="I15" s="54">
        <f>SUM(I16:I19)/4</f>
        <v>436.73749999999995</v>
      </c>
      <c r="J15" s="31"/>
      <c r="K15" s="53">
        <f>SUM(K16:K19)/4</f>
        <v>0.3119165626723948</v>
      </c>
      <c r="L15" s="57"/>
      <c r="M15" s="53">
        <f>SUM(M16:M19)/4</f>
        <v>0.1807873332382728</v>
      </c>
      <c r="N15" s="57"/>
      <c r="O15" s="53">
        <f>SUM(O16:O19)/4</f>
        <v>0.13113076150785583</v>
      </c>
      <c r="P15" s="31"/>
      <c r="Q15" s="15" t="s">
        <v>25</v>
      </c>
      <c r="R15" s="16"/>
    </row>
    <row r="16" spans="1:22" s="1" customFormat="1" ht="18" customHeight="1">
      <c r="A16" s="17" t="s">
        <v>9</v>
      </c>
      <c r="B16" s="18"/>
      <c r="C16" s="18"/>
      <c r="D16" s="21"/>
      <c r="E16" s="13">
        <v>819.18</v>
      </c>
      <c r="F16" s="14"/>
      <c r="G16" s="13">
        <v>327.4</v>
      </c>
      <c r="H16" s="14"/>
      <c r="I16" s="13">
        <v>491.79</v>
      </c>
      <c r="J16" s="14"/>
      <c r="K16" s="32">
        <v>0.2501625241037721</v>
      </c>
      <c r="L16" s="14"/>
      <c r="M16" s="32">
        <v>0.09998194583800261</v>
      </c>
      <c r="N16" s="14"/>
      <c r="O16" s="32">
        <v>0.15018363208207486</v>
      </c>
      <c r="P16" s="14"/>
      <c r="Q16" s="19"/>
      <c r="R16" s="2" t="s">
        <v>10</v>
      </c>
      <c r="S16" s="2"/>
      <c r="U16" s="46"/>
      <c r="V16" s="46"/>
    </row>
    <row r="17" spans="1:22" s="1" customFormat="1" ht="18" customHeight="1">
      <c r="A17" s="73" t="s">
        <v>14</v>
      </c>
      <c r="B17" s="74"/>
      <c r="C17" s="74"/>
      <c r="D17" s="75"/>
      <c r="E17" s="13">
        <v>776.55</v>
      </c>
      <c r="F17" s="14"/>
      <c r="G17" s="13">
        <v>320.52</v>
      </c>
      <c r="H17" s="14"/>
      <c r="I17" s="13">
        <v>456.03</v>
      </c>
      <c r="J17" s="14"/>
      <c r="K17" s="32">
        <v>0.22880548334086587</v>
      </c>
      <c r="L17" s="14"/>
      <c r="M17" s="32">
        <v>0.0944391649223029</v>
      </c>
      <c r="N17" s="14"/>
      <c r="O17" s="32">
        <v>0.13436631841856295</v>
      </c>
      <c r="P17" s="14"/>
      <c r="Q17" s="19"/>
      <c r="R17" s="2" t="s">
        <v>11</v>
      </c>
      <c r="U17" s="46"/>
      <c r="V17" s="46"/>
    </row>
    <row r="18" spans="1:22" s="1" customFormat="1" ht="18" customHeight="1">
      <c r="A18" s="73" t="s">
        <v>15</v>
      </c>
      <c r="B18" s="74"/>
      <c r="C18" s="74"/>
      <c r="D18" s="75"/>
      <c r="E18" s="13">
        <v>1287.9</v>
      </c>
      <c r="F18" s="14"/>
      <c r="G18" s="13">
        <v>784.34</v>
      </c>
      <c r="H18" s="14"/>
      <c r="I18" s="13">
        <v>503.56</v>
      </c>
      <c r="J18" s="14"/>
      <c r="K18" s="32">
        <v>0.3813385317048243</v>
      </c>
      <c r="L18" s="14"/>
      <c r="M18" s="32">
        <v>0.23223780103840508</v>
      </c>
      <c r="N18" s="14"/>
      <c r="O18" s="32">
        <v>0.1491007306664192</v>
      </c>
      <c r="P18" s="14"/>
      <c r="Q18" s="19"/>
      <c r="R18" s="2" t="s">
        <v>12</v>
      </c>
      <c r="U18" s="46"/>
      <c r="V18" s="46"/>
    </row>
    <row r="19" spans="1:22" s="1" customFormat="1" ht="18" customHeight="1">
      <c r="A19" s="73" t="s">
        <v>16</v>
      </c>
      <c r="B19" s="74"/>
      <c r="C19" s="74"/>
      <c r="D19" s="75"/>
      <c r="E19" s="13">
        <v>1259.92</v>
      </c>
      <c r="F19" s="14"/>
      <c r="G19" s="13">
        <v>964.36</v>
      </c>
      <c r="H19" s="14"/>
      <c r="I19" s="13">
        <v>295.57</v>
      </c>
      <c r="J19" s="14"/>
      <c r="K19" s="32">
        <v>0.387359711540117</v>
      </c>
      <c r="L19" s="14"/>
      <c r="M19" s="32">
        <v>0.2964904211543806</v>
      </c>
      <c r="N19" s="14"/>
      <c r="O19" s="32">
        <v>0.0908723648643663</v>
      </c>
      <c r="P19" s="14"/>
      <c r="Q19" s="19"/>
      <c r="R19" s="2" t="s">
        <v>13</v>
      </c>
      <c r="U19" s="46"/>
      <c r="V19" s="46"/>
    </row>
    <row r="20" spans="1:22" s="28" customFormat="1" ht="18" customHeight="1">
      <c r="A20" s="76">
        <v>2560</v>
      </c>
      <c r="B20" s="76"/>
      <c r="C20" s="76"/>
      <c r="D20" s="76"/>
      <c r="E20" s="54">
        <f>SUM(E21:E24)/4</f>
        <v>1400.9175</v>
      </c>
      <c r="F20" s="31"/>
      <c r="G20" s="54">
        <f>SUM(G21:G24)/4</f>
        <v>711.855</v>
      </c>
      <c r="H20" s="31"/>
      <c r="I20" s="54">
        <f>SUM(I21:I24)/4</f>
        <v>688.95</v>
      </c>
      <c r="J20" s="31"/>
      <c r="K20" s="53">
        <f>SUM(K21:K24)/4</f>
        <v>0.4199578770644135</v>
      </c>
      <c r="L20" s="57"/>
      <c r="M20" s="53">
        <f>SUM(M21:M24)/4</f>
        <v>0.21344450199898263</v>
      </c>
      <c r="N20" s="57"/>
      <c r="O20" s="53">
        <f>SUM(O21:O24)/4</f>
        <v>0.20647933043807293</v>
      </c>
      <c r="P20" s="31"/>
      <c r="Q20" s="15" t="s">
        <v>26</v>
      </c>
      <c r="R20" s="16"/>
      <c r="U20" s="47"/>
      <c r="V20" s="47"/>
    </row>
    <row r="21" spans="1:31" s="1" customFormat="1" ht="18" customHeight="1">
      <c r="A21" s="73" t="s">
        <v>9</v>
      </c>
      <c r="B21" s="74"/>
      <c r="C21" s="74"/>
      <c r="D21" s="75"/>
      <c r="E21" s="13">
        <v>668.2</v>
      </c>
      <c r="F21" s="14"/>
      <c r="G21" s="13">
        <v>212.93</v>
      </c>
      <c r="H21" s="14"/>
      <c r="I21" s="13">
        <v>455.27</v>
      </c>
      <c r="J21" s="14"/>
      <c r="K21" s="32">
        <v>0.20080501112180882</v>
      </c>
      <c r="L21" s="14"/>
      <c r="M21" s="32">
        <v>0.06398894196074043</v>
      </c>
      <c r="N21" s="14"/>
      <c r="O21" s="32">
        <v>0.1368160691610684</v>
      </c>
      <c r="P21" s="14"/>
      <c r="Q21" s="19"/>
      <c r="R21" s="2" t="s">
        <v>10</v>
      </c>
      <c r="S21" s="2"/>
      <c r="U21" s="50"/>
      <c r="V21" s="50"/>
      <c r="W21" s="51"/>
      <c r="X21" s="51"/>
      <c r="Y21" s="51"/>
      <c r="Z21" s="51"/>
      <c r="AA21" s="51"/>
      <c r="AB21" s="51"/>
      <c r="AC21" s="51"/>
      <c r="AD21" s="51"/>
      <c r="AE21" s="49"/>
    </row>
    <row r="22" spans="1:30" s="1" customFormat="1" ht="18" customHeight="1">
      <c r="A22" s="73" t="s">
        <v>14</v>
      </c>
      <c r="B22" s="74"/>
      <c r="C22" s="74"/>
      <c r="D22" s="75"/>
      <c r="E22" s="13">
        <v>2090.82</v>
      </c>
      <c r="F22" s="14"/>
      <c r="G22" s="13">
        <v>1135.9</v>
      </c>
      <c r="H22" s="14"/>
      <c r="I22" s="13">
        <v>954.92</v>
      </c>
      <c r="J22" s="14"/>
      <c r="K22" s="32">
        <v>0.6214313476659649</v>
      </c>
      <c r="L22" s="14"/>
      <c r="M22" s="32">
        <v>0.33761101759777</v>
      </c>
      <c r="N22" s="14"/>
      <c r="O22" s="32">
        <v>0.28382033006819485</v>
      </c>
      <c r="P22" s="14"/>
      <c r="Q22" s="19"/>
      <c r="R22" s="2" t="s">
        <v>11</v>
      </c>
      <c r="U22" s="50"/>
      <c r="V22" s="50"/>
      <c r="W22" s="51"/>
      <c r="X22" s="51"/>
      <c r="Y22" s="51"/>
      <c r="Z22" s="51"/>
      <c r="AA22" s="51"/>
      <c r="AB22" s="51"/>
      <c r="AC22" s="51"/>
      <c r="AD22" s="51"/>
    </row>
    <row r="23" spans="1:30" s="1" customFormat="1" ht="18" customHeight="1">
      <c r="A23" s="73" t="s">
        <v>15</v>
      </c>
      <c r="B23" s="74"/>
      <c r="C23" s="74"/>
      <c r="D23" s="75"/>
      <c r="E23" s="13">
        <v>2191.67</v>
      </c>
      <c r="F23" s="14"/>
      <c r="G23" s="13">
        <v>938</v>
      </c>
      <c r="H23" s="14"/>
      <c r="I23" s="13">
        <v>1253.61</v>
      </c>
      <c r="J23" s="14"/>
      <c r="K23" s="32">
        <v>0.6598349417626049</v>
      </c>
      <c r="L23" s="14"/>
      <c r="M23" s="32">
        <v>0.2823988900579574</v>
      </c>
      <c r="N23" s="14"/>
      <c r="O23" s="32">
        <v>0.3774179878097611</v>
      </c>
      <c r="P23" s="14"/>
      <c r="Q23" s="19"/>
      <c r="R23" s="2" t="s">
        <v>12</v>
      </c>
      <c r="U23" s="50"/>
      <c r="V23" s="50"/>
      <c r="W23" s="51"/>
      <c r="X23" s="51"/>
      <c r="Y23" s="51"/>
      <c r="Z23" s="51"/>
      <c r="AA23" s="51"/>
      <c r="AB23" s="51"/>
      <c r="AC23" s="51"/>
      <c r="AD23" s="51"/>
    </row>
    <row r="24" spans="1:30" s="1" customFormat="1" ht="18" customHeight="1">
      <c r="A24" s="73" t="s">
        <v>16</v>
      </c>
      <c r="B24" s="74"/>
      <c r="C24" s="74"/>
      <c r="D24" s="75"/>
      <c r="E24" s="13">
        <v>652.98</v>
      </c>
      <c r="F24" s="14"/>
      <c r="G24" s="13">
        <v>560.59</v>
      </c>
      <c r="H24" s="14"/>
      <c r="I24" s="13">
        <v>92</v>
      </c>
      <c r="J24" s="14"/>
      <c r="K24" s="32">
        <v>0.1977602077072754</v>
      </c>
      <c r="L24" s="14"/>
      <c r="M24" s="32">
        <v>0.16977915837946264</v>
      </c>
      <c r="N24" s="14"/>
      <c r="O24" s="32">
        <v>0.027862934713267385</v>
      </c>
      <c r="P24" s="14"/>
      <c r="Q24" s="19"/>
      <c r="R24" s="2" t="s">
        <v>13</v>
      </c>
      <c r="U24" s="50"/>
      <c r="V24" s="50"/>
      <c r="W24" s="51"/>
      <c r="X24" s="51"/>
      <c r="Y24" s="51"/>
      <c r="Z24" s="51"/>
      <c r="AA24" s="51"/>
      <c r="AB24" s="51"/>
      <c r="AC24" s="51"/>
      <c r="AD24" s="51"/>
    </row>
    <row r="25" spans="1:31" s="28" customFormat="1" ht="18" customHeight="1">
      <c r="A25" s="76">
        <v>2561</v>
      </c>
      <c r="B25" s="76"/>
      <c r="C25" s="76"/>
      <c r="D25" s="76"/>
      <c r="E25" s="55">
        <v>1667.2475</v>
      </c>
      <c r="F25" s="31"/>
      <c r="G25" s="55">
        <v>378.8</v>
      </c>
      <c r="H25" s="31"/>
      <c r="I25" s="55">
        <v>1288.4475</v>
      </c>
      <c r="J25" s="31"/>
      <c r="K25" s="56">
        <v>0.4850972574542808</v>
      </c>
      <c r="L25" s="31"/>
      <c r="M25" s="56">
        <v>0.11021449492272838</v>
      </c>
      <c r="N25" s="31"/>
      <c r="O25" s="56">
        <v>0.37488276253155245</v>
      </c>
      <c r="P25" s="31"/>
      <c r="Q25" s="15" t="s">
        <v>27</v>
      </c>
      <c r="R25" s="16"/>
      <c r="U25" s="58">
        <f>SUM(U26:U29)/4</f>
        <v>1667.2475</v>
      </c>
      <c r="V25" s="58"/>
      <c r="W25" s="58">
        <f>SUM(W26:W29)/4</f>
        <v>378.8</v>
      </c>
      <c r="X25" s="58"/>
      <c r="Y25" s="58">
        <f>SUM(Y26:Y29)/4</f>
        <v>1288.4475</v>
      </c>
      <c r="Z25" s="64">
        <f>SUM(Z26:Z29)/4</f>
        <v>343693.45</v>
      </c>
      <c r="AA25" s="68">
        <f>(U25/Z25)*100</f>
        <v>0.4850972574542808</v>
      </c>
      <c r="AB25" s="68"/>
      <c r="AC25" s="68">
        <f>(W25/Z25)*100</f>
        <v>0.11021449492272838</v>
      </c>
      <c r="AD25" s="68"/>
      <c r="AE25" s="68">
        <f>(Y25/Z25)*100</f>
        <v>0.37488276253155245</v>
      </c>
    </row>
    <row r="26" spans="1:40" s="1" customFormat="1" ht="18" customHeight="1">
      <c r="A26" s="73" t="s">
        <v>9</v>
      </c>
      <c r="B26" s="74"/>
      <c r="C26" s="74"/>
      <c r="D26" s="75"/>
      <c r="E26" s="13">
        <v>336.11</v>
      </c>
      <c r="F26" s="14"/>
      <c r="G26" s="13">
        <v>336.11</v>
      </c>
      <c r="H26" s="14"/>
      <c r="I26" s="13">
        <v>0</v>
      </c>
      <c r="J26" s="14"/>
      <c r="K26" s="32">
        <v>0.09938172273992549</v>
      </c>
      <c r="L26" s="48"/>
      <c r="M26" s="32">
        <v>0.09938172273992549</v>
      </c>
      <c r="N26" s="48"/>
      <c r="O26" s="32">
        <v>0</v>
      </c>
      <c r="P26" s="48"/>
      <c r="Q26" s="19"/>
      <c r="R26" s="2" t="s">
        <v>10</v>
      </c>
      <c r="S26" s="2"/>
      <c r="U26" s="59">
        <v>336.11</v>
      </c>
      <c r="V26" s="59"/>
      <c r="W26" s="59">
        <v>336.11</v>
      </c>
      <c r="X26" s="59"/>
      <c r="Y26" s="60">
        <v>0</v>
      </c>
      <c r="Z26" s="65">
        <v>338201.02</v>
      </c>
      <c r="AA26" s="68">
        <f aca="true" t="shared" si="0" ref="AA26:AA31">(U26/Z26)*100</f>
        <v>0.09938172273992549</v>
      </c>
      <c r="AB26" s="68"/>
      <c r="AC26" s="68">
        <f>(W26/Z26)*100</f>
        <v>0.09938172273992549</v>
      </c>
      <c r="AD26" s="68"/>
      <c r="AE26" s="68">
        <f>(Y26/Z26)*100</f>
        <v>0</v>
      </c>
      <c r="AN26" s="37"/>
    </row>
    <row r="27" spans="1:31" s="1" customFormat="1" ht="18" customHeight="1">
      <c r="A27" s="73" t="s">
        <v>14</v>
      </c>
      <c r="B27" s="74"/>
      <c r="C27" s="74"/>
      <c r="D27" s="75"/>
      <c r="E27" s="13">
        <v>1755.61</v>
      </c>
      <c r="F27" s="14"/>
      <c r="G27" s="13">
        <v>215.11</v>
      </c>
      <c r="H27" s="14"/>
      <c r="I27" s="13">
        <v>1540.5</v>
      </c>
      <c r="J27" s="14"/>
      <c r="K27" s="32">
        <v>0.5164655401392431</v>
      </c>
      <c r="L27" s="48"/>
      <c r="M27" s="32">
        <v>0.06328108312173694</v>
      </c>
      <c r="N27" s="48"/>
      <c r="O27" s="32">
        <v>0.4531844570175062</v>
      </c>
      <c r="P27" s="48"/>
      <c r="Q27" s="19"/>
      <c r="R27" s="2" t="s">
        <v>11</v>
      </c>
      <c r="S27" s="2"/>
      <c r="U27" s="60">
        <v>1755.61</v>
      </c>
      <c r="V27" s="60"/>
      <c r="W27" s="60">
        <v>215.11</v>
      </c>
      <c r="X27" s="60"/>
      <c r="Y27" s="60">
        <v>1540.5</v>
      </c>
      <c r="Z27" s="65">
        <v>339927.81</v>
      </c>
      <c r="AA27" s="68">
        <f t="shared" si="0"/>
        <v>0.5164655401392431</v>
      </c>
      <c r="AB27" s="68"/>
      <c r="AC27" s="68">
        <f>(W27/Z27)*100</f>
        <v>0.06328108312173694</v>
      </c>
      <c r="AD27" s="68"/>
      <c r="AE27" s="68">
        <f>(Y27/Z27)*100</f>
        <v>0.4531844570175062</v>
      </c>
    </row>
    <row r="28" spans="1:31" s="1" customFormat="1" ht="18" customHeight="1">
      <c r="A28" s="73" t="s">
        <v>15</v>
      </c>
      <c r="B28" s="74"/>
      <c r="C28" s="74"/>
      <c r="D28" s="75"/>
      <c r="E28" s="13">
        <v>2555.75</v>
      </c>
      <c r="F28" s="14"/>
      <c r="G28" s="13">
        <v>699.04</v>
      </c>
      <c r="H28" s="14"/>
      <c r="I28" s="13">
        <v>1856.71</v>
      </c>
      <c r="J28" s="14"/>
      <c r="K28" s="32">
        <v>0.7267152969027584</v>
      </c>
      <c r="L28" s="48"/>
      <c r="M28" s="32">
        <v>0.19876868283161664</v>
      </c>
      <c r="N28" s="48"/>
      <c r="O28" s="32">
        <v>0.5279466140711417</v>
      </c>
      <c r="P28" s="48"/>
      <c r="Q28" s="19"/>
      <c r="R28" s="2" t="s">
        <v>12</v>
      </c>
      <c r="S28" s="2"/>
      <c r="U28" s="61">
        <v>2555.75</v>
      </c>
      <c r="V28" s="61"/>
      <c r="W28" s="61">
        <v>699.04</v>
      </c>
      <c r="X28" s="61"/>
      <c r="Y28" s="61">
        <v>1856.71</v>
      </c>
      <c r="Z28" s="66">
        <v>351685.18</v>
      </c>
      <c r="AA28" s="68">
        <f t="shared" si="0"/>
        <v>0.7267152969027584</v>
      </c>
      <c r="AB28" s="68"/>
      <c r="AC28" s="68">
        <f>(W28/Z28)*100</f>
        <v>0.19876868283161664</v>
      </c>
      <c r="AD28" s="68"/>
      <c r="AE28" s="68">
        <f>(Y28/Z28)*100</f>
        <v>0.5279466140711417</v>
      </c>
    </row>
    <row r="29" spans="1:31" s="28" customFormat="1" ht="18" customHeight="1">
      <c r="A29" s="73" t="s">
        <v>16</v>
      </c>
      <c r="B29" s="74"/>
      <c r="C29" s="74"/>
      <c r="D29" s="75"/>
      <c r="E29" s="55">
        <v>2021.52</v>
      </c>
      <c r="F29" s="31"/>
      <c r="G29" s="55">
        <v>264.94</v>
      </c>
      <c r="H29" s="31"/>
      <c r="I29" s="55">
        <v>1756.58</v>
      </c>
      <c r="J29" s="31"/>
      <c r="K29" s="56">
        <v>0.5860161266911718</v>
      </c>
      <c r="L29" s="31"/>
      <c r="M29" s="56">
        <v>0.07680315436184607</v>
      </c>
      <c r="N29" s="31"/>
      <c r="O29" s="56">
        <v>0.5092129723293257</v>
      </c>
      <c r="P29" s="31"/>
      <c r="Q29" s="19"/>
      <c r="R29" s="2" t="s">
        <v>13</v>
      </c>
      <c r="U29" s="61">
        <v>2021.52</v>
      </c>
      <c r="V29" s="61"/>
      <c r="W29" s="61">
        <v>264.94</v>
      </c>
      <c r="X29" s="61"/>
      <c r="Y29" s="61">
        <v>1756.58</v>
      </c>
      <c r="Z29" s="66">
        <v>344959.79</v>
      </c>
      <c r="AA29" s="68">
        <f t="shared" si="0"/>
        <v>0.5860161266911718</v>
      </c>
      <c r="AB29" s="68"/>
      <c r="AC29" s="68">
        <f>(W29/Z29)*100</f>
        <v>0.07680315436184607</v>
      </c>
      <c r="AD29" s="68"/>
      <c r="AE29" s="68">
        <f>(Y29/Z29)*100</f>
        <v>0.5092129723293257</v>
      </c>
    </row>
    <row r="30" spans="1:31" s="28" customFormat="1" ht="18" customHeight="1">
      <c r="A30" s="76">
        <v>2562</v>
      </c>
      <c r="B30" s="76"/>
      <c r="C30" s="76"/>
      <c r="D30" s="76"/>
      <c r="E30" s="55">
        <f>E31</f>
        <v>1209.03</v>
      </c>
      <c r="F30" s="31"/>
      <c r="G30" s="55">
        <f>G31</f>
        <v>1031.22</v>
      </c>
      <c r="H30" s="31"/>
      <c r="I30" s="55">
        <f>I31</f>
        <v>177.81</v>
      </c>
      <c r="J30" s="31"/>
      <c r="K30" s="56">
        <f>K31</f>
        <v>0.3471665480567655</v>
      </c>
      <c r="L30" s="31"/>
      <c r="M30" s="56">
        <f>M31</f>
        <v>0.29610935021223445</v>
      </c>
      <c r="N30" s="31"/>
      <c r="O30" s="56">
        <f>O31</f>
        <v>0.05105719784453114</v>
      </c>
      <c r="P30" s="31"/>
      <c r="Q30" s="15" t="s">
        <v>36</v>
      </c>
      <c r="R30" s="16"/>
      <c r="U30" s="62"/>
      <c r="V30" s="62"/>
      <c r="W30" s="62"/>
      <c r="X30" s="62"/>
      <c r="Y30" s="62"/>
      <c r="Z30" s="64"/>
      <c r="AA30" s="68"/>
      <c r="AB30" s="68"/>
      <c r="AC30" s="68"/>
      <c r="AD30" s="68"/>
      <c r="AE30" s="68"/>
    </row>
    <row r="31" spans="1:31" s="1" customFormat="1" ht="18" customHeight="1">
      <c r="A31" s="76" t="s">
        <v>9</v>
      </c>
      <c r="B31" s="76"/>
      <c r="C31" s="76"/>
      <c r="D31" s="73"/>
      <c r="E31" s="13">
        <v>1209.03</v>
      </c>
      <c r="F31" s="14"/>
      <c r="G31" s="13">
        <v>1031.22</v>
      </c>
      <c r="H31" s="14"/>
      <c r="I31" s="13">
        <v>177.81</v>
      </c>
      <c r="J31" s="14"/>
      <c r="K31" s="32">
        <v>0.3471665480567655</v>
      </c>
      <c r="L31" s="48"/>
      <c r="M31" s="32">
        <v>0.29610935021223445</v>
      </c>
      <c r="N31" s="48"/>
      <c r="O31" s="32">
        <v>0.05105719784453114</v>
      </c>
      <c r="P31" s="48"/>
      <c r="Q31" s="19"/>
      <c r="R31" s="2" t="s">
        <v>10</v>
      </c>
      <c r="S31" s="2"/>
      <c r="U31" s="63">
        <v>1209.03</v>
      </c>
      <c r="V31" s="63"/>
      <c r="W31" s="63">
        <v>1031.22</v>
      </c>
      <c r="X31" s="63"/>
      <c r="Y31" s="63">
        <v>177.81</v>
      </c>
      <c r="Z31" s="67">
        <v>348256.48</v>
      </c>
      <c r="AA31" s="68">
        <f t="shared" si="0"/>
        <v>0.3471665480567655</v>
      </c>
      <c r="AB31" s="68"/>
      <c r="AC31" s="68">
        <f>(W31/Z31)*100</f>
        <v>0.29610935021223445</v>
      </c>
      <c r="AD31" s="68"/>
      <c r="AE31" s="68">
        <f>(Y31/Z31)*100</f>
        <v>0.05105719784453114</v>
      </c>
    </row>
    <row r="32" spans="1:30" s="1" customFormat="1" ht="3.75" customHeight="1">
      <c r="A32" s="33"/>
      <c r="B32" s="33"/>
      <c r="C32" s="33"/>
      <c r="D32" s="3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2"/>
      <c r="S32" s="2"/>
      <c r="U32" s="52"/>
      <c r="V32" s="52"/>
      <c r="W32" s="52"/>
      <c r="X32" s="52"/>
      <c r="Y32" s="52"/>
      <c r="Z32" s="52"/>
      <c r="AA32" s="52"/>
      <c r="AB32" s="52"/>
      <c r="AC32" s="52"/>
      <c r="AD32" s="52"/>
    </row>
    <row r="33" spans="1:30" s="1" customFormat="1" ht="3" customHeight="1">
      <c r="A33" s="16"/>
      <c r="B33" s="16"/>
      <c r="C33" s="16"/>
      <c r="D33" s="1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U33" s="52"/>
      <c r="V33" s="52"/>
      <c r="W33" s="52"/>
      <c r="X33" s="52"/>
      <c r="Y33" s="52"/>
      <c r="Z33" s="52"/>
      <c r="AA33" s="52"/>
      <c r="AB33" s="52"/>
      <c r="AC33" s="52"/>
      <c r="AD33" s="52"/>
    </row>
    <row r="34" spans="2:30" s="1" customFormat="1" ht="18" customHeight="1">
      <c r="B34" s="1" t="s">
        <v>6</v>
      </c>
      <c r="C34" s="1" t="s">
        <v>29</v>
      </c>
      <c r="R34" s="2"/>
      <c r="S34" s="2"/>
      <c r="U34" s="52"/>
      <c r="V34" s="52"/>
      <c r="W34" s="52"/>
      <c r="X34" s="52"/>
      <c r="Y34" s="52"/>
      <c r="Z34" s="52"/>
      <c r="AA34" s="52"/>
      <c r="AB34" s="52"/>
      <c r="AC34" s="52"/>
      <c r="AD34" s="52"/>
    </row>
    <row r="35" spans="2:19" s="1" customFormat="1" ht="18" customHeight="1">
      <c r="B35" s="1" t="s">
        <v>21</v>
      </c>
      <c r="C35" s="1" t="s">
        <v>30</v>
      </c>
      <c r="R35" s="2"/>
      <c r="S35" s="2"/>
    </row>
    <row r="36" spans="2:3" s="1" customFormat="1" ht="18" customHeight="1">
      <c r="B36" s="1" t="s">
        <v>31</v>
      </c>
      <c r="C36" s="1" t="s">
        <v>33</v>
      </c>
    </row>
    <row r="37" spans="1:6" s="1" customFormat="1" ht="18" customHeight="1">
      <c r="A37" s="25"/>
      <c r="B37" s="25" t="s">
        <v>20</v>
      </c>
      <c r="C37" s="25" t="s">
        <v>34</v>
      </c>
      <c r="D37" s="25"/>
      <c r="E37" s="25"/>
      <c r="F37" s="25"/>
    </row>
    <row r="38" spans="5:18" s="3" customFormat="1" ht="18" customHeight="1">
      <c r="E38" s="34"/>
      <c r="F38" s="34"/>
      <c r="G38" s="35"/>
      <c r="H38" s="35"/>
      <c r="I38" s="35"/>
      <c r="J38" s="35"/>
      <c r="K38" s="36"/>
      <c r="L38" s="36"/>
      <c r="R38" s="4"/>
    </row>
    <row r="39" spans="4:33" s="12" customFormat="1" ht="18" customHeight="1">
      <c r="D39" s="38"/>
      <c r="E39" s="42"/>
      <c r="F39" s="42"/>
      <c r="G39" s="42"/>
      <c r="H39" s="42"/>
      <c r="I39" s="42"/>
      <c r="J39" s="42"/>
      <c r="K39" s="39"/>
      <c r="L39" s="39"/>
      <c r="M39" s="39"/>
      <c r="N39" s="39"/>
      <c r="O39" s="39"/>
      <c r="P39" s="39"/>
      <c r="Q39" s="29"/>
      <c r="R39" s="29"/>
      <c r="S39" s="29"/>
      <c r="Z39" s="40"/>
      <c r="AA39" s="40"/>
      <c r="AB39" s="40"/>
      <c r="AC39" s="40"/>
      <c r="AD39" s="40"/>
      <c r="AE39" s="41"/>
      <c r="AF39" s="41"/>
      <c r="AG39" s="41"/>
    </row>
    <row r="40" spans="4:33" s="12" customFormat="1" ht="18" customHeight="1">
      <c r="D40" s="38"/>
      <c r="E40" s="38"/>
      <c r="F40" s="38"/>
      <c r="G40" s="38"/>
      <c r="H40" s="38"/>
      <c r="I40" s="38"/>
      <c r="J40" s="38"/>
      <c r="K40" s="39"/>
      <c r="L40" s="39"/>
      <c r="M40" s="39"/>
      <c r="N40" s="39"/>
      <c r="O40" s="39"/>
      <c r="P40" s="39"/>
      <c r="Q40" s="39"/>
      <c r="R40" s="39"/>
      <c r="S40" s="39"/>
      <c r="Z40" s="40"/>
      <c r="AA40" s="40"/>
      <c r="AB40" s="40"/>
      <c r="AC40" s="40"/>
      <c r="AD40" s="40"/>
      <c r="AE40" s="41"/>
      <c r="AF40" s="41"/>
      <c r="AG40" s="41"/>
    </row>
    <row r="41" spans="4:12" s="12" customFormat="1" ht="18" customHeight="1">
      <c r="D41" s="38"/>
      <c r="E41" s="38"/>
      <c r="F41" s="38"/>
      <c r="G41" s="38"/>
      <c r="H41" s="38"/>
      <c r="I41" s="38"/>
      <c r="J41" s="38"/>
      <c r="K41" s="38"/>
      <c r="L41" s="38"/>
    </row>
    <row r="42" spans="4:12" ht="18" customHeight="1">
      <c r="D42" s="43"/>
      <c r="E42" s="43"/>
      <c r="F42" s="43"/>
      <c r="G42" s="43"/>
      <c r="H42" s="43"/>
      <c r="I42" s="43"/>
      <c r="J42" s="43"/>
      <c r="K42" s="43"/>
      <c r="L42" s="43"/>
    </row>
    <row r="43" spans="4:12" ht="18" customHeight="1">
      <c r="D43" s="43"/>
      <c r="E43" s="43"/>
      <c r="F43" s="43"/>
      <c r="G43" s="43"/>
      <c r="H43" s="43"/>
      <c r="I43" s="43"/>
      <c r="J43" s="43"/>
      <c r="K43" s="43"/>
      <c r="L43" s="43"/>
    </row>
    <row r="54" s="44" customFormat="1" ht="18" customHeight="1">
      <c r="R54" s="45"/>
    </row>
    <row r="55" s="44" customFormat="1" ht="18" customHeight="1">
      <c r="R55" s="45"/>
    </row>
    <row r="56" s="44" customFormat="1" ht="18" customHeight="1">
      <c r="R56" s="45"/>
    </row>
    <row r="57" s="44" customFormat="1" ht="18" customHeight="1">
      <c r="R57" s="45"/>
    </row>
    <row r="58" s="44" customFormat="1" ht="18" customHeight="1">
      <c r="R58" s="45"/>
    </row>
    <row r="59" s="44" customFormat="1" ht="18" customHeight="1">
      <c r="R59" s="45"/>
    </row>
    <row r="60" s="44" customFormat="1" ht="18" customHeight="1">
      <c r="R60" s="45"/>
    </row>
    <row r="61" s="44" customFormat="1" ht="18" customHeight="1">
      <c r="R61" s="45"/>
    </row>
    <row r="62" s="44" customFormat="1" ht="18" customHeight="1">
      <c r="R62" s="45"/>
    </row>
    <row r="63" s="44" customFormat="1" ht="18" customHeight="1">
      <c r="R63" s="45"/>
    </row>
    <row r="64" s="44" customFormat="1" ht="18" customHeight="1">
      <c r="R64" s="45"/>
    </row>
    <row r="65" s="44" customFormat="1" ht="18" customHeight="1">
      <c r="R65" s="45"/>
    </row>
  </sheetData>
  <sheetProtection/>
  <mergeCells count="36">
    <mergeCell ref="A17:D17"/>
    <mergeCell ref="A4:D7"/>
    <mergeCell ref="A9:D9"/>
    <mergeCell ref="A10:D10"/>
    <mergeCell ref="A15:D15"/>
    <mergeCell ref="K6:L6"/>
    <mergeCell ref="E4:J4"/>
    <mergeCell ref="K4:P4"/>
    <mergeCell ref="M6:N6"/>
    <mergeCell ref="A18:D18"/>
    <mergeCell ref="A31:D31"/>
    <mergeCell ref="A20:D20"/>
    <mergeCell ref="A21:D21"/>
    <mergeCell ref="A22:D22"/>
    <mergeCell ref="A23:D23"/>
    <mergeCell ref="A24:D24"/>
    <mergeCell ref="A25:D25"/>
    <mergeCell ref="A19:D19"/>
    <mergeCell ref="A26:D26"/>
    <mergeCell ref="A27:D27"/>
    <mergeCell ref="A28:D28"/>
    <mergeCell ref="A29:D29"/>
    <mergeCell ref="A30:D30"/>
    <mergeCell ref="Q4:R7"/>
    <mergeCell ref="E5:J5"/>
    <mergeCell ref="K5:P5"/>
    <mergeCell ref="E6:F6"/>
    <mergeCell ref="G6:H6"/>
    <mergeCell ref="I6:J6"/>
    <mergeCell ref="O6:P6"/>
    <mergeCell ref="O7:P7"/>
    <mergeCell ref="M7:N7"/>
    <mergeCell ref="E7:F7"/>
    <mergeCell ref="G7:H7"/>
    <mergeCell ref="I7:J7"/>
    <mergeCell ref="K7:L7"/>
  </mergeCells>
  <printOptions/>
  <pageMargins left="0.5905511811023623" right="0.3937007874015748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2019-11-18T03:29:11Z</cp:lastPrinted>
  <dcterms:created xsi:type="dcterms:W3CDTF">2004-08-16T17:13:42Z</dcterms:created>
  <dcterms:modified xsi:type="dcterms:W3CDTF">2020-02-18T03:34:47Z</dcterms:modified>
  <cp:category/>
  <cp:version/>
  <cp:contentType/>
  <cp:contentStatus/>
</cp:coreProperties>
</file>