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92968A18-2157-4865-A223-8FFB3882E762}" xr6:coauthVersionLast="45" xr6:coauthVersionMax="45" xr10:uidLastSave="{00000000-0000-0000-0000-000000000000}"/>
  <bookViews>
    <workbookView xWindow="-108" yWindow="-108" windowWidth="15576" windowHeight="11928" xr2:uid="{2C85C7AE-D50C-4435-8CB1-15D2891B6D46}"/>
  </bookViews>
  <sheets>
    <sheet name="T-2.8  " sheetId="1" r:id="rId1"/>
  </sheets>
  <definedNames>
    <definedName name="_xlnm.Print_Area" localSheetId="0">'T-2.8  '!$A$1:$T$42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6" i="1" l="1"/>
  <c r="AC36" i="1"/>
  <c r="AA36" i="1"/>
  <c r="O35" i="1"/>
  <c r="M35" i="1"/>
  <c r="K35" i="1"/>
  <c r="I35" i="1"/>
  <c r="G35" i="1"/>
  <c r="E35" i="1"/>
  <c r="AE31" i="1"/>
  <c r="AC31" i="1"/>
  <c r="AA31" i="1"/>
  <c r="O30" i="1"/>
  <c r="M30" i="1"/>
  <c r="K30" i="1"/>
  <c r="I30" i="1"/>
  <c r="G30" i="1"/>
  <c r="E30" i="1"/>
  <c r="AE29" i="1"/>
  <c r="AC29" i="1"/>
  <c r="AA29" i="1"/>
  <c r="AE28" i="1"/>
  <c r="AC28" i="1"/>
  <c r="AA28" i="1"/>
  <c r="AE27" i="1"/>
  <c r="AC27" i="1"/>
  <c r="AA27" i="1"/>
  <c r="AE26" i="1"/>
  <c r="AC26" i="1"/>
  <c r="AA26" i="1"/>
  <c r="Z25" i="1"/>
  <c r="Y25" i="1"/>
  <c r="AE25" i="1" s="1"/>
  <c r="W25" i="1"/>
  <c r="AC25" i="1" s="1"/>
  <c r="U25" i="1"/>
  <c r="AA25" i="1" s="1"/>
  <c r="O20" i="1"/>
  <c r="M20" i="1"/>
  <c r="K20" i="1"/>
  <c r="I20" i="1"/>
  <c r="G20" i="1"/>
  <c r="E20" i="1"/>
  <c r="O15" i="1"/>
  <c r="M15" i="1"/>
  <c r="K15" i="1"/>
  <c r="I15" i="1"/>
  <c r="G15" i="1"/>
  <c r="E15" i="1"/>
  <c r="O10" i="1"/>
  <c r="M10" i="1"/>
  <c r="K10" i="1"/>
  <c r="I10" i="1"/>
  <c r="G10" i="1"/>
  <c r="E10" i="1"/>
</calcChain>
</file>

<file path=xl/sharedStrings.xml><?xml version="1.0" encoding="utf-8"?>
<sst xmlns="http://schemas.openxmlformats.org/spreadsheetml/2006/main" count="78" uniqueCount="38">
  <si>
    <t xml:space="preserve">ตาราง  </t>
  </si>
  <si>
    <t>ผู้ว่างงาน และอัตราการว่างงาน จำแนกตามเพศ เป็นรายไตรมาส พ.ศ. 2560 - 2563</t>
  </si>
  <si>
    <t>Table</t>
  </si>
  <si>
    <t>Unemployed and Unemployment Rate by Sex and Quarterly: 2017 - 2020</t>
  </si>
  <si>
    <t>ปี</t>
  </si>
  <si>
    <t xml:space="preserve">ผู้ว่างงาน  </t>
  </si>
  <si>
    <t>อัตราการว่างงาน</t>
  </si>
  <si>
    <t>Year</t>
  </si>
  <si>
    <t>Unemployed</t>
  </si>
  <si>
    <t>Unemployment rate (%)</t>
  </si>
  <si>
    <t>รวม</t>
  </si>
  <si>
    <t>ชาย</t>
  </si>
  <si>
    <t>หญิง</t>
  </si>
  <si>
    <t>Total</t>
  </si>
  <si>
    <t>Male</t>
  </si>
  <si>
    <t>Female</t>
  </si>
  <si>
    <t>2015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</si>
  <si>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</si>
  <si>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</si>
  <si>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</si>
  <si>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</si>
  <si>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</si>
  <si>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</si>
  <si>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</si>
  <si>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</si>
  <si>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>2016</t>
  </si>
  <si>
    <t>2017</t>
  </si>
  <si>
    <t>2018</t>
  </si>
  <si>
    <t>2019</t>
  </si>
  <si>
    <t>2020</t>
  </si>
  <si>
    <t>หมายเหตุ:</t>
  </si>
  <si>
    <t xml:space="preserve"> อัตราการว่างงาน = (ผู้ไม่มีงานทำ/กำลังแรงงานรวม) x 100</t>
  </si>
  <si>
    <t xml:space="preserve">     Note:   </t>
  </si>
  <si>
    <t xml:space="preserve"> Unemployment rate = (Unemployment /total labour force) x 100.</t>
  </si>
  <si>
    <t xml:space="preserve">      ที่มา:</t>
  </si>
  <si>
    <t xml:space="preserve"> การสำรวจภาวะการทำงานของประชากร พ.ศ. 2560 - 2563  ระดับจังหวัด  สำนักงานสถิติแห่งชาติ</t>
  </si>
  <si>
    <t xml:space="preserve">  Source:</t>
  </si>
  <si>
    <t xml:space="preserve"> The  Labour Force Survey: 2017 - 2020 , Provincial level 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</si>
</sst>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_-;\-* #,##0.00_-;_-* &quot;-&quot;_-;_-@_-"/>
    <numFmt numFmtId="189" formatCode="_(* #,##0_);_(* \(#,##0\);_(* &quot;-&quot;??_);_(@_)"/>
  </numFmts>
  <fonts count="16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theme="0"/>
      <name val="TH SarabunPSK"/>
      <family val="2"/>
    </font>
    <font>
      <sz val="18"/>
      <color rgb="FFFF0000"/>
      <name val="TH SarabunPSK"/>
      <family val="2"/>
    </font>
    <font>
      <sz val="18"/>
      <name val="TH SarabunPSK"/>
      <family val="2"/>
    </font>
    <font>
      <b/>
      <sz val="13"/>
      <color rgb="FF00B050"/>
      <name val="TH SarabunPSK"/>
      <family val="2"/>
    </font>
    <font>
      <sz val="14"/>
      <color theme="0"/>
      <name val="TH SarabunPSK"/>
      <family val="2"/>
    </font>
    <font>
      <sz val="18"/>
      <color theme="0"/>
      <name val="TH SarabunPSK"/>
      <family val="2"/>
    </font>
    <font>
      <sz val="12"/>
      <name val="TH SarabunPSK"/>
      <family val="2"/>
    </font>
    <font>
      <sz val="20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87" fontId="3" fillId="0" borderId="7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43" fontId="3" fillId="0" borderId="7" xfId="0" applyNumberFormat="1" applyFont="1" applyBorder="1" applyAlignment="1">
      <alignment horizontal="left" vertical="center"/>
    </xf>
    <xf numFmtId="43" fontId="4" fillId="0" borderId="8" xfId="0" applyNumberFormat="1" applyFont="1" applyBorder="1" applyAlignment="1">
      <alignment vertical="center"/>
    </xf>
    <xf numFmtId="0" fontId="3" fillId="0" borderId="7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1" fontId="3" fillId="0" borderId="7" xfId="0" applyNumberFormat="1" applyFont="1" applyBorder="1" applyAlignment="1">
      <alignment vertical="center" shrinkToFit="1"/>
    </xf>
    <xf numFmtId="41" fontId="3" fillId="0" borderId="8" xfId="0" applyNumberFormat="1" applyFont="1" applyBorder="1" applyAlignment="1">
      <alignment vertical="center" shrinkToFit="1"/>
    </xf>
    <xf numFmtId="188" fontId="3" fillId="0" borderId="7" xfId="0" applyNumberFormat="1" applyFont="1" applyBorder="1" applyAlignment="1">
      <alignment vertical="center" shrinkToFit="1"/>
    </xf>
    <xf numFmtId="1" fontId="3" fillId="0" borderId="0" xfId="0" applyNumberFormat="1" applyFont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" fontId="4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3" fillId="0" borderId="7" xfId="0" applyNumberFormat="1" applyFont="1" applyBorder="1" applyAlignment="1">
      <alignment vertical="center"/>
    </xf>
    <xf numFmtId="188" fontId="3" fillId="0" borderId="7" xfId="0" applyNumberFormat="1" applyFont="1" applyBorder="1" applyAlignment="1">
      <alignment vertical="center"/>
    </xf>
    <xf numFmtId="189" fontId="6" fillId="0" borderId="0" xfId="0" applyNumberFormat="1" applyFont="1" applyAlignment="1">
      <alignment vertical="center"/>
    </xf>
    <xf numFmtId="189" fontId="7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188" fontId="3" fillId="0" borderId="8" xfId="0" applyNumberFormat="1" applyFont="1" applyBorder="1" applyAlignment="1">
      <alignment vertical="center" shrinkToFit="1"/>
    </xf>
    <xf numFmtId="189" fontId="6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/>
    </xf>
    <xf numFmtId="189" fontId="6" fillId="0" borderId="0" xfId="0" applyNumberFormat="1" applyFont="1" applyAlignment="1">
      <alignment horizontal="right"/>
    </xf>
    <xf numFmtId="189" fontId="7" fillId="0" borderId="0" xfId="0" applyNumberFormat="1" applyFont="1" applyAlignment="1">
      <alignment horizontal="right"/>
    </xf>
    <xf numFmtId="189" fontId="10" fillId="0" borderId="0" xfId="0" applyNumberFormat="1" applyFont="1" applyAlignment="1">
      <alignment vertical="center"/>
    </xf>
    <xf numFmtId="189" fontId="7" fillId="0" borderId="0" xfId="0" applyNumberFormat="1" applyFont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1" fillId="0" borderId="0" xfId="0" applyFont="1" applyAlignment="1">
      <alignment vertical="center"/>
    </xf>
    <xf numFmtId="41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1" fontId="11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/>
    </xf>
    <xf numFmtId="188" fontId="2" fillId="0" borderId="0" xfId="0" applyNumberFormat="1" applyFont="1" applyAlignment="1">
      <alignment vertical="center" shrinkToFit="1"/>
    </xf>
    <xf numFmtId="43" fontId="2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56</xdr:row>
      <xdr:rowOff>38100</xdr:rowOff>
    </xdr:from>
    <xdr:to>
      <xdr:col>18</xdr:col>
      <xdr:colOff>0</xdr:colOff>
      <xdr:row>56</xdr:row>
      <xdr:rowOff>38100</xdr:rowOff>
    </xdr:to>
    <xdr:sp macro="" textlink="">
      <xdr:nvSpPr>
        <xdr:cNvPr id="2" name="Text Box 97">
          <a:extLst>
            <a:ext uri="{FF2B5EF4-FFF2-40B4-BE49-F238E27FC236}">
              <a16:creationId xmlns:a16="http://schemas.microsoft.com/office/drawing/2014/main" id="{03EACA0C-029C-4AF4-9065-948C352087BF}"/>
            </a:ext>
          </a:extLst>
        </xdr:cNvPr>
        <xdr:cNvSpPr txBox="1">
          <a:spLocks noChangeArrowheads="1"/>
        </xdr:cNvSpPr>
      </xdr:nvSpPr>
      <xdr:spPr bwMode="auto">
        <a:xfrm>
          <a:off x="8755380" y="9829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19</xdr:col>
      <xdr:colOff>0</xdr:colOff>
      <xdr:row>56</xdr:row>
      <xdr:rowOff>190500</xdr:rowOff>
    </xdr:from>
    <xdr:to>
      <xdr:col>19</xdr:col>
      <xdr:colOff>0</xdr:colOff>
      <xdr:row>56</xdr:row>
      <xdr:rowOff>190500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id="{E713792C-8BC9-4DDB-93D4-282A01041E84}"/>
            </a:ext>
          </a:extLst>
        </xdr:cNvPr>
        <xdr:cNvSpPr txBox="1">
          <a:spLocks noChangeArrowheads="1"/>
        </xdr:cNvSpPr>
      </xdr:nvSpPr>
      <xdr:spPr bwMode="auto">
        <a:xfrm>
          <a:off x="8816340" y="998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18</xdr:col>
      <xdr:colOff>0</xdr:colOff>
      <xdr:row>54</xdr:row>
      <xdr:rowOff>38100</xdr:rowOff>
    </xdr:from>
    <xdr:to>
      <xdr:col>18</xdr:col>
      <xdr:colOff>0</xdr:colOff>
      <xdr:row>54</xdr:row>
      <xdr:rowOff>38100</xdr:rowOff>
    </xdr:to>
    <xdr:sp macro="" textlink="">
      <xdr:nvSpPr>
        <xdr:cNvPr id="4" name="Text Box 97">
          <a:extLst>
            <a:ext uri="{FF2B5EF4-FFF2-40B4-BE49-F238E27FC236}">
              <a16:creationId xmlns:a16="http://schemas.microsoft.com/office/drawing/2014/main" id="{324D3B0C-E475-4ED8-8E9B-A2C544A46BA2}"/>
            </a:ext>
          </a:extLst>
        </xdr:cNvPr>
        <xdr:cNvSpPr txBox="1">
          <a:spLocks noChangeArrowheads="1"/>
        </xdr:cNvSpPr>
      </xdr:nvSpPr>
      <xdr:spPr bwMode="auto">
        <a:xfrm>
          <a:off x="8755380" y="93573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19</xdr:col>
      <xdr:colOff>0</xdr:colOff>
      <xdr:row>54</xdr:row>
      <xdr:rowOff>190500</xdr:rowOff>
    </xdr:from>
    <xdr:to>
      <xdr:col>19</xdr:col>
      <xdr:colOff>0</xdr:colOff>
      <xdr:row>54</xdr:row>
      <xdr:rowOff>190500</xdr:rowOff>
    </xdr:to>
    <xdr:sp macro="" textlink="">
      <xdr:nvSpPr>
        <xdr:cNvPr id="5" name="Text Box 98">
          <a:extLst>
            <a:ext uri="{FF2B5EF4-FFF2-40B4-BE49-F238E27FC236}">
              <a16:creationId xmlns:a16="http://schemas.microsoft.com/office/drawing/2014/main" id="{BD6AB407-4EAE-4C54-90F7-DCF7AE9E7204}"/>
            </a:ext>
          </a:extLst>
        </xdr:cNvPr>
        <xdr:cNvSpPr txBox="1">
          <a:spLocks noChangeArrowheads="1"/>
        </xdr:cNvSpPr>
      </xdr:nvSpPr>
      <xdr:spPr bwMode="auto">
        <a:xfrm>
          <a:off x="8816340" y="95097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0E57-EBD3-45B2-9F67-FC1FAECE7035}">
  <sheetPr>
    <tabColor rgb="FF92D050"/>
  </sheetPr>
  <dimension ref="A1:AN70"/>
  <sheetViews>
    <sheetView showGridLines="0" tabSelected="1" topLeftCell="A2" zoomScaleNormal="100" workbookViewId="0">
      <selection activeCell="HGA27" sqref="HGA27"/>
    </sheetView>
  </sheetViews>
  <sheetFormatPr defaultRowHeight="18.600000000000001" customHeight="1" x14ac:dyDescent="0.6"/>
  <cols>
    <col min="1" max="1" width="1.25" style="4" customWidth="1"/>
    <col min="2" max="2" width="7.25" style="4" customWidth="1"/>
    <col min="3" max="3" width="5.375" style="4" customWidth="1"/>
    <col min="4" max="4" width="8.125" style="4" customWidth="1"/>
    <col min="5" max="5" width="11.5" style="4" customWidth="1"/>
    <col min="6" max="6" width="5.625" style="4" customWidth="1"/>
    <col min="7" max="7" width="11.5" style="4" customWidth="1"/>
    <col min="8" max="8" width="5.625" style="4" customWidth="1"/>
    <col min="9" max="9" width="11.5" style="4" customWidth="1"/>
    <col min="10" max="10" width="5.625" style="4" customWidth="1"/>
    <col min="11" max="11" width="10.875" style="4" customWidth="1"/>
    <col min="12" max="12" width="5.625" style="4" customWidth="1"/>
    <col min="13" max="13" width="10.875" style="4" customWidth="1"/>
    <col min="14" max="14" width="5.625" style="4" customWidth="1"/>
    <col min="15" max="15" width="10.875" style="4" customWidth="1"/>
    <col min="16" max="16" width="5.625" style="4" customWidth="1"/>
    <col min="17" max="17" width="7.125" style="4" customWidth="1"/>
    <col min="18" max="18" width="13.625" style="4" customWidth="1"/>
    <col min="19" max="19" width="1" style="4" customWidth="1"/>
    <col min="20" max="20" width="5.375" style="4" customWidth="1"/>
    <col min="21" max="22" width="11.5" style="4" hidden="1" customWidth="1"/>
    <col min="23" max="24" width="9.375" style="4" hidden="1" customWidth="1"/>
    <col min="25" max="25" width="11.5" style="4" hidden="1" customWidth="1"/>
    <col min="26" max="26" width="13" style="4" hidden="1" customWidth="1"/>
    <col min="27" max="27" width="9.125" style="4" hidden="1" customWidth="1"/>
    <col min="28" max="28" width="9" style="4" hidden="1" customWidth="1"/>
    <col min="29" max="29" width="9.125" style="4" hidden="1" customWidth="1"/>
    <col min="30" max="30" width="9" style="4" hidden="1" customWidth="1"/>
    <col min="31" max="31" width="10.625" style="4" hidden="1" customWidth="1"/>
    <col min="32" max="32" width="0" style="4" hidden="1" customWidth="1"/>
    <col min="33" max="266" width="9" style="4"/>
    <col min="267" max="267" width="1.25" style="4" customWidth="1"/>
    <col min="268" max="268" width="7.25" style="4" customWidth="1"/>
    <col min="269" max="269" width="4.125" style="4" customWidth="1"/>
    <col min="270" max="270" width="12.375" style="4" customWidth="1"/>
    <col min="271" max="276" width="16.25" style="4" customWidth="1"/>
    <col min="277" max="277" width="7.125" style="4" customWidth="1"/>
    <col min="278" max="278" width="15.125" style="4" customWidth="1"/>
    <col min="279" max="279" width="2.25" style="4" customWidth="1"/>
    <col min="280" max="280" width="2.625" style="4" customWidth="1"/>
    <col min="281" max="286" width="9" style="4"/>
    <col min="287" max="287" width="10.625" style="4" bestFit="1" customWidth="1"/>
    <col min="288" max="522" width="9" style="4"/>
    <col min="523" max="523" width="1.25" style="4" customWidth="1"/>
    <col min="524" max="524" width="7.25" style="4" customWidth="1"/>
    <col min="525" max="525" width="4.125" style="4" customWidth="1"/>
    <col min="526" max="526" width="12.375" style="4" customWidth="1"/>
    <col min="527" max="532" width="16.25" style="4" customWidth="1"/>
    <col min="533" max="533" width="7.125" style="4" customWidth="1"/>
    <col min="534" max="534" width="15.125" style="4" customWidth="1"/>
    <col min="535" max="535" width="2.25" style="4" customWidth="1"/>
    <col min="536" max="536" width="2.625" style="4" customWidth="1"/>
    <col min="537" max="542" width="9" style="4"/>
    <col min="543" max="543" width="10.625" style="4" bestFit="1" customWidth="1"/>
    <col min="544" max="778" width="9" style="4"/>
    <col min="779" max="779" width="1.25" style="4" customWidth="1"/>
    <col min="780" max="780" width="7.25" style="4" customWidth="1"/>
    <col min="781" max="781" width="4.125" style="4" customWidth="1"/>
    <col min="782" max="782" width="12.375" style="4" customWidth="1"/>
    <col min="783" max="788" width="16.25" style="4" customWidth="1"/>
    <col min="789" max="789" width="7.125" style="4" customWidth="1"/>
    <col min="790" max="790" width="15.125" style="4" customWidth="1"/>
    <col min="791" max="791" width="2.25" style="4" customWidth="1"/>
    <col min="792" max="792" width="2.625" style="4" customWidth="1"/>
    <col min="793" max="798" width="9" style="4"/>
    <col min="799" max="799" width="10.625" style="4" bestFit="1" customWidth="1"/>
    <col min="800" max="1034" width="9" style="4"/>
    <col min="1035" max="1035" width="1.25" style="4" customWidth="1"/>
    <col min="1036" max="1036" width="7.25" style="4" customWidth="1"/>
    <col min="1037" max="1037" width="4.125" style="4" customWidth="1"/>
    <col min="1038" max="1038" width="12.375" style="4" customWidth="1"/>
    <col min="1039" max="1044" width="16.25" style="4" customWidth="1"/>
    <col min="1045" max="1045" width="7.125" style="4" customWidth="1"/>
    <col min="1046" max="1046" width="15.125" style="4" customWidth="1"/>
    <col min="1047" max="1047" width="2.25" style="4" customWidth="1"/>
    <col min="1048" max="1048" width="2.625" style="4" customWidth="1"/>
    <col min="1049" max="1054" width="9" style="4"/>
    <col min="1055" max="1055" width="10.625" style="4" bestFit="1" customWidth="1"/>
    <col min="1056" max="1290" width="9" style="4"/>
    <col min="1291" max="1291" width="1.25" style="4" customWidth="1"/>
    <col min="1292" max="1292" width="7.25" style="4" customWidth="1"/>
    <col min="1293" max="1293" width="4.125" style="4" customWidth="1"/>
    <col min="1294" max="1294" width="12.375" style="4" customWidth="1"/>
    <col min="1295" max="1300" width="16.25" style="4" customWidth="1"/>
    <col min="1301" max="1301" width="7.125" style="4" customWidth="1"/>
    <col min="1302" max="1302" width="15.125" style="4" customWidth="1"/>
    <col min="1303" max="1303" width="2.25" style="4" customWidth="1"/>
    <col min="1304" max="1304" width="2.625" style="4" customWidth="1"/>
    <col min="1305" max="1310" width="9" style="4"/>
    <col min="1311" max="1311" width="10.625" style="4" bestFit="1" customWidth="1"/>
    <col min="1312" max="1546" width="9" style="4"/>
    <col min="1547" max="1547" width="1.25" style="4" customWidth="1"/>
    <col min="1548" max="1548" width="7.25" style="4" customWidth="1"/>
    <col min="1549" max="1549" width="4.125" style="4" customWidth="1"/>
    <col min="1550" max="1550" width="12.375" style="4" customWidth="1"/>
    <col min="1551" max="1556" width="16.25" style="4" customWidth="1"/>
    <col min="1557" max="1557" width="7.125" style="4" customWidth="1"/>
    <col min="1558" max="1558" width="15.125" style="4" customWidth="1"/>
    <col min="1559" max="1559" width="2.25" style="4" customWidth="1"/>
    <col min="1560" max="1560" width="2.625" style="4" customWidth="1"/>
    <col min="1561" max="1566" width="9" style="4"/>
    <col min="1567" max="1567" width="10.625" style="4" bestFit="1" customWidth="1"/>
    <col min="1568" max="1802" width="9" style="4"/>
    <col min="1803" max="1803" width="1.25" style="4" customWidth="1"/>
    <col min="1804" max="1804" width="7.25" style="4" customWidth="1"/>
    <col min="1805" max="1805" width="4.125" style="4" customWidth="1"/>
    <col min="1806" max="1806" width="12.375" style="4" customWidth="1"/>
    <col min="1807" max="1812" width="16.25" style="4" customWidth="1"/>
    <col min="1813" max="1813" width="7.125" style="4" customWidth="1"/>
    <col min="1814" max="1814" width="15.125" style="4" customWidth="1"/>
    <col min="1815" max="1815" width="2.25" style="4" customWidth="1"/>
    <col min="1816" max="1816" width="2.625" style="4" customWidth="1"/>
    <col min="1817" max="1822" width="9" style="4"/>
    <col min="1823" max="1823" width="10.625" style="4" bestFit="1" customWidth="1"/>
    <col min="1824" max="2058" width="9" style="4"/>
    <col min="2059" max="2059" width="1.25" style="4" customWidth="1"/>
    <col min="2060" max="2060" width="7.25" style="4" customWidth="1"/>
    <col min="2061" max="2061" width="4.125" style="4" customWidth="1"/>
    <col min="2062" max="2062" width="12.375" style="4" customWidth="1"/>
    <col min="2063" max="2068" width="16.25" style="4" customWidth="1"/>
    <col min="2069" max="2069" width="7.125" style="4" customWidth="1"/>
    <col min="2070" max="2070" width="15.125" style="4" customWidth="1"/>
    <col min="2071" max="2071" width="2.25" style="4" customWidth="1"/>
    <col min="2072" max="2072" width="2.625" style="4" customWidth="1"/>
    <col min="2073" max="2078" width="9" style="4"/>
    <col min="2079" max="2079" width="10.625" style="4" bestFit="1" customWidth="1"/>
    <col min="2080" max="2314" width="9" style="4"/>
    <col min="2315" max="2315" width="1.25" style="4" customWidth="1"/>
    <col min="2316" max="2316" width="7.25" style="4" customWidth="1"/>
    <col min="2317" max="2317" width="4.125" style="4" customWidth="1"/>
    <col min="2318" max="2318" width="12.375" style="4" customWidth="1"/>
    <col min="2319" max="2324" width="16.25" style="4" customWidth="1"/>
    <col min="2325" max="2325" width="7.125" style="4" customWidth="1"/>
    <col min="2326" max="2326" width="15.125" style="4" customWidth="1"/>
    <col min="2327" max="2327" width="2.25" style="4" customWidth="1"/>
    <col min="2328" max="2328" width="2.625" style="4" customWidth="1"/>
    <col min="2329" max="2334" width="9" style="4"/>
    <col min="2335" max="2335" width="10.625" style="4" bestFit="1" customWidth="1"/>
    <col min="2336" max="2570" width="9" style="4"/>
    <col min="2571" max="2571" width="1.25" style="4" customWidth="1"/>
    <col min="2572" max="2572" width="7.25" style="4" customWidth="1"/>
    <col min="2573" max="2573" width="4.125" style="4" customWidth="1"/>
    <col min="2574" max="2574" width="12.375" style="4" customWidth="1"/>
    <col min="2575" max="2580" width="16.25" style="4" customWidth="1"/>
    <col min="2581" max="2581" width="7.125" style="4" customWidth="1"/>
    <col min="2582" max="2582" width="15.125" style="4" customWidth="1"/>
    <col min="2583" max="2583" width="2.25" style="4" customWidth="1"/>
    <col min="2584" max="2584" width="2.625" style="4" customWidth="1"/>
    <col min="2585" max="2590" width="9" style="4"/>
    <col min="2591" max="2591" width="10.625" style="4" bestFit="1" customWidth="1"/>
    <col min="2592" max="2826" width="9" style="4"/>
    <col min="2827" max="2827" width="1.25" style="4" customWidth="1"/>
    <col min="2828" max="2828" width="7.25" style="4" customWidth="1"/>
    <col min="2829" max="2829" width="4.125" style="4" customWidth="1"/>
    <col min="2830" max="2830" width="12.375" style="4" customWidth="1"/>
    <col min="2831" max="2836" width="16.25" style="4" customWidth="1"/>
    <col min="2837" max="2837" width="7.125" style="4" customWidth="1"/>
    <col min="2838" max="2838" width="15.125" style="4" customWidth="1"/>
    <col min="2839" max="2839" width="2.25" style="4" customWidth="1"/>
    <col min="2840" max="2840" width="2.625" style="4" customWidth="1"/>
    <col min="2841" max="2846" width="9" style="4"/>
    <col min="2847" max="2847" width="10.625" style="4" bestFit="1" customWidth="1"/>
    <col min="2848" max="3082" width="9" style="4"/>
    <col min="3083" max="3083" width="1.25" style="4" customWidth="1"/>
    <col min="3084" max="3084" width="7.25" style="4" customWidth="1"/>
    <col min="3085" max="3085" width="4.125" style="4" customWidth="1"/>
    <col min="3086" max="3086" width="12.375" style="4" customWidth="1"/>
    <col min="3087" max="3092" width="16.25" style="4" customWidth="1"/>
    <col min="3093" max="3093" width="7.125" style="4" customWidth="1"/>
    <col min="3094" max="3094" width="15.125" style="4" customWidth="1"/>
    <col min="3095" max="3095" width="2.25" style="4" customWidth="1"/>
    <col min="3096" max="3096" width="2.625" style="4" customWidth="1"/>
    <col min="3097" max="3102" width="9" style="4"/>
    <col min="3103" max="3103" width="10.625" style="4" bestFit="1" customWidth="1"/>
    <col min="3104" max="3338" width="9" style="4"/>
    <col min="3339" max="3339" width="1.25" style="4" customWidth="1"/>
    <col min="3340" max="3340" width="7.25" style="4" customWidth="1"/>
    <col min="3341" max="3341" width="4.125" style="4" customWidth="1"/>
    <col min="3342" max="3342" width="12.375" style="4" customWidth="1"/>
    <col min="3343" max="3348" width="16.25" style="4" customWidth="1"/>
    <col min="3349" max="3349" width="7.125" style="4" customWidth="1"/>
    <col min="3350" max="3350" width="15.125" style="4" customWidth="1"/>
    <col min="3351" max="3351" width="2.25" style="4" customWidth="1"/>
    <col min="3352" max="3352" width="2.625" style="4" customWidth="1"/>
    <col min="3353" max="3358" width="9" style="4"/>
    <col min="3359" max="3359" width="10.625" style="4" bestFit="1" customWidth="1"/>
    <col min="3360" max="3594" width="9" style="4"/>
    <col min="3595" max="3595" width="1.25" style="4" customWidth="1"/>
    <col min="3596" max="3596" width="7.25" style="4" customWidth="1"/>
    <col min="3597" max="3597" width="4.125" style="4" customWidth="1"/>
    <col min="3598" max="3598" width="12.375" style="4" customWidth="1"/>
    <col min="3599" max="3604" width="16.25" style="4" customWidth="1"/>
    <col min="3605" max="3605" width="7.125" style="4" customWidth="1"/>
    <col min="3606" max="3606" width="15.125" style="4" customWidth="1"/>
    <col min="3607" max="3607" width="2.25" style="4" customWidth="1"/>
    <col min="3608" max="3608" width="2.625" style="4" customWidth="1"/>
    <col min="3609" max="3614" width="9" style="4"/>
    <col min="3615" max="3615" width="10.625" style="4" bestFit="1" customWidth="1"/>
    <col min="3616" max="3850" width="9" style="4"/>
    <col min="3851" max="3851" width="1.25" style="4" customWidth="1"/>
    <col min="3852" max="3852" width="7.25" style="4" customWidth="1"/>
    <col min="3853" max="3853" width="4.125" style="4" customWidth="1"/>
    <col min="3854" max="3854" width="12.375" style="4" customWidth="1"/>
    <col min="3855" max="3860" width="16.25" style="4" customWidth="1"/>
    <col min="3861" max="3861" width="7.125" style="4" customWidth="1"/>
    <col min="3862" max="3862" width="15.125" style="4" customWidth="1"/>
    <col min="3863" max="3863" width="2.25" style="4" customWidth="1"/>
    <col min="3864" max="3864" width="2.625" style="4" customWidth="1"/>
    <col min="3865" max="3870" width="9" style="4"/>
    <col min="3871" max="3871" width="10.625" style="4" bestFit="1" customWidth="1"/>
    <col min="3872" max="4106" width="9" style="4"/>
    <col min="4107" max="4107" width="1.25" style="4" customWidth="1"/>
    <col min="4108" max="4108" width="7.25" style="4" customWidth="1"/>
    <col min="4109" max="4109" width="4.125" style="4" customWidth="1"/>
    <col min="4110" max="4110" width="12.375" style="4" customWidth="1"/>
    <col min="4111" max="4116" width="16.25" style="4" customWidth="1"/>
    <col min="4117" max="4117" width="7.125" style="4" customWidth="1"/>
    <col min="4118" max="4118" width="15.125" style="4" customWidth="1"/>
    <col min="4119" max="4119" width="2.25" style="4" customWidth="1"/>
    <col min="4120" max="4120" width="2.625" style="4" customWidth="1"/>
    <col min="4121" max="4126" width="9" style="4"/>
    <col min="4127" max="4127" width="10.625" style="4" bestFit="1" customWidth="1"/>
    <col min="4128" max="4362" width="9" style="4"/>
    <col min="4363" max="4363" width="1.25" style="4" customWidth="1"/>
    <col min="4364" max="4364" width="7.25" style="4" customWidth="1"/>
    <col min="4365" max="4365" width="4.125" style="4" customWidth="1"/>
    <col min="4366" max="4366" width="12.375" style="4" customWidth="1"/>
    <col min="4367" max="4372" width="16.25" style="4" customWidth="1"/>
    <col min="4373" max="4373" width="7.125" style="4" customWidth="1"/>
    <col min="4374" max="4374" width="15.125" style="4" customWidth="1"/>
    <col min="4375" max="4375" width="2.25" style="4" customWidth="1"/>
    <col min="4376" max="4376" width="2.625" style="4" customWidth="1"/>
    <col min="4377" max="4382" width="9" style="4"/>
    <col min="4383" max="4383" width="10.625" style="4" bestFit="1" customWidth="1"/>
    <col min="4384" max="4618" width="9" style="4"/>
    <col min="4619" max="4619" width="1.25" style="4" customWidth="1"/>
    <col min="4620" max="4620" width="7.25" style="4" customWidth="1"/>
    <col min="4621" max="4621" width="4.125" style="4" customWidth="1"/>
    <col min="4622" max="4622" width="12.375" style="4" customWidth="1"/>
    <col min="4623" max="4628" width="16.25" style="4" customWidth="1"/>
    <col min="4629" max="4629" width="7.125" style="4" customWidth="1"/>
    <col min="4630" max="4630" width="15.125" style="4" customWidth="1"/>
    <col min="4631" max="4631" width="2.25" style="4" customWidth="1"/>
    <col min="4632" max="4632" width="2.625" style="4" customWidth="1"/>
    <col min="4633" max="4638" width="9" style="4"/>
    <col min="4639" max="4639" width="10.625" style="4" bestFit="1" customWidth="1"/>
    <col min="4640" max="4874" width="9" style="4"/>
    <col min="4875" max="4875" width="1.25" style="4" customWidth="1"/>
    <col min="4876" max="4876" width="7.25" style="4" customWidth="1"/>
    <col min="4877" max="4877" width="4.125" style="4" customWidth="1"/>
    <col min="4878" max="4878" width="12.375" style="4" customWidth="1"/>
    <col min="4879" max="4884" width="16.25" style="4" customWidth="1"/>
    <col min="4885" max="4885" width="7.125" style="4" customWidth="1"/>
    <col min="4886" max="4886" width="15.125" style="4" customWidth="1"/>
    <col min="4887" max="4887" width="2.25" style="4" customWidth="1"/>
    <col min="4888" max="4888" width="2.625" style="4" customWidth="1"/>
    <col min="4889" max="4894" width="9" style="4"/>
    <col min="4895" max="4895" width="10.625" style="4" bestFit="1" customWidth="1"/>
    <col min="4896" max="5130" width="9" style="4"/>
    <col min="5131" max="5131" width="1.25" style="4" customWidth="1"/>
    <col min="5132" max="5132" width="7.25" style="4" customWidth="1"/>
    <col min="5133" max="5133" width="4.125" style="4" customWidth="1"/>
    <col min="5134" max="5134" width="12.375" style="4" customWidth="1"/>
    <col min="5135" max="5140" width="16.25" style="4" customWidth="1"/>
    <col min="5141" max="5141" width="7.125" style="4" customWidth="1"/>
    <col min="5142" max="5142" width="15.125" style="4" customWidth="1"/>
    <col min="5143" max="5143" width="2.25" style="4" customWidth="1"/>
    <col min="5144" max="5144" width="2.625" style="4" customWidth="1"/>
    <col min="5145" max="5150" width="9" style="4"/>
    <col min="5151" max="5151" width="10.625" style="4" bestFit="1" customWidth="1"/>
    <col min="5152" max="5386" width="9" style="4"/>
    <col min="5387" max="5387" width="1.25" style="4" customWidth="1"/>
    <col min="5388" max="5388" width="7.25" style="4" customWidth="1"/>
    <col min="5389" max="5389" width="4.125" style="4" customWidth="1"/>
    <col min="5390" max="5390" width="12.375" style="4" customWidth="1"/>
    <col min="5391" max="5396" width="16.25" style="4" customWidth="1"/>
    <col min="5397" max="5397" width="7.125" style="4" customWidth="1"/>
    <col min="5398" max="5398" width="15.125" style="4" customWidth="1"/>
    <col min="5399" max="5399" width="2.25" style="4" customWidth="1"/>
    <col min="5400" max="5400" width="2.625" style="4" customWidth="1"/>
    <col min="5401" max="5406" width="9" style="4"/>
    <col min="5407" max="5407" width="10.625" style="4" bestFit="1" customWidth="1"/>
    <col min="5408" max="5642" width="9" style="4"/>
    <col min="5643" max="5643" width="1.25" style="4" customWidth="1"/>
    <col min="5644" max="5644" width="7.25" style="4" customWidth="1"/>
    <col min="5645" max="5645" width="4.125" style="4" customWidth="1"/>
    <col min="5646" max="5646" width="12.375" style="4" customWidth="1"/>
    <col min="5647" max="5652" width="16.25" style="4" customWidth="1"/>
    <col min="5653" max="5653" width="7.125" style="4" customWidth="1"/>
    <col min="5654" max="5654" width="15.125" style="4" customWidth="1"/>
    <col min="5655" max="5655" width="2.25" style="4" customWidth="1"/>
    <col min="5656" max="5656" width="2.625" style="4" customWidth="1"/>
    <col min="5657" max="5662" width="9" style="4"/>
    <col min="5663" max="5663" width="10.625" style="4" bestFit="1" customWidth="1"/>
    <col min="5664" max="5898" width="9" style="4"/>
    <col min="5899" max="5899" width="1.25" style="4" customWidth="1"/>
    <col min="5900" max="5900" width="7.25" style="4" customWidth="1"/>
    <col min="5901" max="5901" width="4.125" style="4" customWidth="1"/>
    <col min="5902" max="5902" width="12.375" style="4" customWidth="1"/>
    <col min="5903" max="5908" width="16.25" style="4" customWidth="1"/>
    <col min="5909" max="5909" width="7.125" style="4" customWidth="1"/>
    <col min="5910" max="5910" width="15.125" style="4" customWidth="1"/>
    <col min="5911" max="5911" width="2.25" style="4" customWidth="1"/>
    <col min="5912" max="5912" width="2.625" style="4" customWidth="1"/>
    <col min="5913" max="5918" width="9" style="4"/>
    <col min="5919" max="5919" width="10.625" style="4" bestFit="1" customWidth="1"/>
    <col min="5920" max="6154" width="9" style="4"/>
    <col min="6155" max="6155" width="1.25" style="4" customWidth="1"/>
    <col min="6156" max="6156" width="7.25" style="4" customWidth="1"/>
    <col min="6157" max="6157" width="4.125" style="4" customWidth="1"/>
    <col min="6158" max="6158" width="12.375" style="4" customWidth="1"/>
    <col min="6159" max="6164" width="16.25" style="4" customWidth="1"/>
    <col min="6165" max="6165" width="7.125" style="4" customWidth="1"/>
    <col min="6166" max="6166" width="15.125" style="4" customWidth="1"/>
    <col min="6167" max="6167" width="2.25" style="4" customWidth="1"/>
    <col min="6168" max="6168" width="2.625" style="4" customWidth="1"/>
    <col min="6169" max="6174" width="9" style="4"/>
    <col min="6175" max="6175" width="10.625" style="4" bestFit="1" customWidth="1"/>
    <col min="6176" max="6410" width="9" style="4"/>
    <col min="6411" max="6411" width="1.25" style="4" customWidth="1"/>
    <col min="6412" max="6412" width="7.25" style="4" customWidth="1"/>
    <col min="6413" max="6413" width="4.125" style="4" customWidth="1"/>
    <col min="6414" max="6414" width="12.375" style="4" customWidth="1"/>
    <col min="6415" max="6420" width="16.25" style="4" customWidth="1"/>
    <col min="6421" max="6421" width="7.125" style="4" customWidth="1"/>
    <col min="6422" max="6422" width="15.125" style="4" customWidth="1"/>
    <col min="6423" max="6423" width="2.25" style="4" customWidth="1"/>
    <col min="6424" max="6424" width="2.625" style="4" customWidth="1"/>
    <col min="6425" max="6430" width="9" style="4"/>
    <col min="6431" max="6431" width="10.625" style="4" bestFit="1" customWidth="1"/>
    <col min="6432" max="6666" width="9" style="4"/>
    <col min="6667" max="6667" width="1.25" style="4" customWidth="1"/>
    <col min="6668" max="6668" width="7.25" style="4" customWidth="1"/>
    <col min="6669" max="6669" width="4.125" style="4" customWidth="1"/>
    <col min="6670" max="6670" width="12.375" style="4" customWidth="1"/>
    <col min="6671" max="6676" width="16.25" style="4" customWidth="1"/>
    <col min="6677" max="6677" width="7.125" style="4" customWidth="1"/>
    <col min="6678" max="6678" width="15.125" style="4" customWidth="1"/>
    <col min="6679" max="6679" width="2.25" style="4" customWidth="1"/>
    <col min="6680" max="6680" width="2.625" style="4" customWidth="1"/>
    <col min="6681" max="6686" width="9" style="4"/>
    <col min="6687" max="6687" width="10.625" style="4" bestFit="1" customWidth="1"/>
    <col min="6688" max="6922" width="9" style="4"/>
    <col min="6923" max="6923" width="1.25" style="4" customWidth="1"/>
    <col min="6924" max="6924" width="7.25" style="4" customWidth="1"/>
    <col min="6925" max="6925" width="4.125" style="4" customWidth="1"/>
    <col min="6926" max="6926" width="12.375" style="4" customWidth="1"/>
    <col min="6927" max="6932" width="16.25" style="4" customWidth="1"/>
    <col min="6933" max="6933" width="7.125" style="4" customWidth="1"/>
    <col min="6934" max="6934" width="15.125" style="4" customWidth="1"/>
    <col min="6935" max="6935" width="2.25" style="4" customWidth="1"/>
    <col min="6936" max="6936" width="2.625" style="4" customWidth="1"/>
    <col min="6937" max="6942" width="9" style="4"/>
    <col min="6943" max="6943" width="10.625" style="4" bestFit="1" customWidth="1"/>
    <col min="6944" max="7178" width="9" style="4"/>
    <col min="7179" max="7179" width="1.25" style="4" customWidth="1"/>
    <col min="7180" max="7180" width="7.25" style="4" customWidth="1"/>
    <col min="7181" max="7181" width="4.125" style="4" customWidth="1"/>
    <col min="7182" max="7182" width="12.375" style="4" customWidth="1"/>
    <col min="7183" max="7188" width="16.25" style="4" customWidth="1"/>
    <col min="7189" max="7189" width="7.125" style="4" customWidth="1"/>
    <col min="7190" max="7190" width="15.125" style="4" customWidth="1"/>
    <col min="7191" max="7191" width="2.25" style="4" customWidth="1"/>
    <col min="7192" max="7192" width="2.625" style="4" customWidth="1"/>
    <col min="7193" max="7198" width="9" style="4"/>
    <col min="7199" max="7199" width="10.625" style="4" bestFit="1" customWidth="1"/>
    <col min="7200" max="7434" width="9" style="4"/>
    <col min="7435" max="7435" width="1.25" style="4" customWidth="1"/>
    <col min="7436" max="7436" width="7.25" style="4" customWidth="1"/>
    <col min="7437" max="7437" width="4.125" style="4" customWidth="1"/>
    <col min="7438" max="7438" width="12.375" style="4" customWidth="1"/>
    <col min="7439" max="7444" width="16.25" style="4" customWidth="1"/>
    <col min="7445" max="7445" width="7.125" style="4" customWidth="1"/>
    <col min="7446" max="7446" width="15.125" style="4" customWidth="1"/>
    <col min="7447" max="7447" width="2.25" style="4" customWidth="1"/>
    <col min="7448" max="7448" width="2.625" style="4" customWidth="1"/>
    <col min="7449" max="7454" width="9" style="4"/>
    <col min="7455" max="7455" width="10.625" style="4" bestFit="1" customWidth="1"/>
    <col min="7456" max="7690" width="9" style="4"/>
    <col min="7691" max="7691" width="1.25" style="4" customWidth="1"/>
    <col min="7692" max="7692" width="7.25" style="4" customWidth="1"/>
    <col min="7693" max="7693" width="4.125" style="4" customWidth="1"/>
    <col min="7694" max="7694" width="12.375" style="4" customWidth="1"/>
    <col min="7695" max="7700" width="16.25" style="4" customWidth="1"/>
    <col min="7701" max="7701" width="7.125" style="4" customWidth="1"/>
    <col min="7702" max="7702" width="15.125" style="4" customWidth="1"/>
    <col min="7703" max="7703" width="2.25" style="4" customWidth="1"/>
    <col min="7704" max="7704" width="2.625" style="4" customWidth="1"/>
    <col min="7705" max="7710" width="9" style="4"/>
    <col min="7711" max="7711" width="10.625" style="4" bestFit="1" customWidth="1"/>
    <col min="7712" max="7946" width="9" style="4"/>
    <col min="7947" max="7947" width="1.25" style="4" customWidth="1"/>
    <col min="7948" max="7948" width="7.25" style="4" customWidth="1"/>
    <col min="7949" max="7949" width="4.125" style="4" customWidth="1"/>
    <col min="7950" max="7950" width="12.375" style="4" customWidth="1"/>
    <col min="7951" max="7956" width="16.25" style="4" customWidth="1"/>
    <col min="7957" max="7957" width="7.125" style="4" customWidth="1"/>
    <col min="7958" max="7958" width="15.125" style="4" customWidth="1"/>
    <col min="7959" max="7959" width="2.25" style="4" customWidth="1"/>
    <col min="7960" max="7960" width="2.625" style="4" customWidth="1"/>
    <col min="7961" max="7966" width="9" style="4"/>
    <col min="7967" max="7967" width="10.625" style="4" bestFit="1" customWidth="1"/>
    <col min="7968" max="8202" width="9" style="4"/>
    <col min="8203" max="8203" width="1.25" style="4" customWidth="1"/>
    <col min="8204" max="8204" width="7.25" style="4" customWidth="1"/>
    <col min="8205" max="8205" width="4.125" style="4" customWidth="1"/>
    <col min="8206" max="8206" width="12.375" style="4" customWidth="1"/>
    <col min="8207" max="8212" width="16.25" style="4" customWidth="1"/>
    <col min="8213" max="8213" width="7.125" style="4" customWidth="1"/>
    <col min="8214" max="8214" width="15.125" style="4" customWidth="1"/>
    <col min="8215" max="8215" width="2.25" style="4" customWidth="1"/>
    <col min="8216" max="8216" width="2.625" style="4" customWidth="1"/>
    <col min="8217" max="8222" width="9" style="4"/>
    <col min="8223" max="8223" width="10.625" style="4" bestFit="1" customWidth="1"/>
    <col min="8224" max="8458" width="9" style="4"/>
    <col min="8459" max="8459" width="1.25" style="4" customWidth="1"/>
    <col min="8460" max="8460" width="7.25" style="4" customWidth="1"/>
    <col min="8461" max="8461" width="4.125" style="4" customWidth="1"/>
    <col min="8462" max="8462" width="12.375" style="4" customWidth="1"/>
    <col min="8463" max="8468" width="16.25" style="4" customWidth="1"/>
    <col min="8469" max="8469" width="7.125" style="4" customWidth="1"/>
    <col min="8470" max="8470" width="15.125" style="4" customWidth="1"/>
    <col min="8471" max="8471" width="2.25" style="4" customWidth="1"/>
    <col min="8472" max="8472" width="2.625" style="4" customWidth="1"/>
    <col min="8473" max="8478" width="9" style="4"/>
    <col min="8479" max="8479" width="10.625" style="4" bestFit="1" customWidth="1"/>
    <col min="8480" max="8714" width="9" style="4"/>
    <col min="8715" max="8715" width="1.25" style="4" customWidth="1"/>
    <col min="8716" max="8716" width="7.25" style="4" customWidth="1"/>
    <col min="8717" max="8717" width="4.125" style="4" customWidth="1"/>
    <col min="8718" max="8718" width="12.375" style="4" customWidth="1"/>
    <col min="8719" max="8724" width="16.25" style="4" customWidth="1"/>
    <col min="8725" max="8725" width="7.125" style="4" customWidth="1"/>
    <col min="8726" max="8726" width="15.125" style="4" customWidth="1"/>
    <col min="8727" max="8727" width="2.25" style="4" customWidth="1"/>
    <col min="8728" max="8728" width="2.625" style="4" customWidth="1"/>
    <col min="8729" max="8734" width="9" style="4"/>
    <col min="8735" max="8735" width="10.625" style="4" bestFit="1" customWidth="1"/>
    <col min="8736" max="8970" width="9" style="4"/>
    <col min="8971" max="8971" width="1.25" style="4" customWidth="1"/>
    <col min="8972" max="8972" width="7.25" style="4" customWidth="1"/>
    <col min="8973" max="8973" width="4.125" style="4" customWidth="1"/>
    <col min="8974" max="8974" width="12.375" style="4" customWidth="1"/>
    <col min="8975" max="8980" width="16.25" style="4" customWidth="1"/>
    <col min="8981" max="8981" width="7.125" style="4" customWidth="1"/>
    <col min="8982" max="8982" width="15.125" style="4" customWidth="1"/>
    <col min="8983" max="8983" width="2.25" style="4" customWidth="1"/>
    <col min="8984" max="8984" width="2.625" style="4" customWidth="1"/>
    <col min="8985" max="8990" width="9" style="4"/>
    <col min="8991" max="8991" width="10.625" style="4" bestFit="1" customWidth="1"/>
    <col min="8992" max="9226" width="9" style="4"/>
    <col min="9227" max="9227" width="1.25" style="4" customWidth="1"/>
    <col min="9228" max="9228" width="7.25" style="4" customWidth="1"/>
    <col min="9229" max="9229" width="4.125" style="4" customWidth="1"/>
    <col min="9230" max="9230" width="12.375" style="4" customWidth="1"/>
    <col min="9231" max="9236" width="16.25" style="4" customWidth="1"/>
    <col min="9237" max="9237" width="7.125" style="4" customWidth="1"/>
    <col min="9238" max="9238" width="15.125" style="4" customWidth="1"/>
    <col min="9239" max="9239" width="2.25" style="4" customWidth="1"/>
    <col min="9240" max="9240" width="2.625" style="4" customWidth="1"/>
    <col min="9241" max="9246" width="9" style="4"/>
    <col min="9247" max="9247" width="10.625" style="4" bestFit="1" customWidth="1"/>
    <col min="9248" max="9482" width="9" style="4"/>
    <col min="9483" max="9483" width="1.25" style="4" customWidth="1"/>
    <col min="9484" max="9484" width="7.25" style="4" customWidth="1"/>
    <col min="9485" max="9485" width="4.125" style="4" customWidth="1"/>
    <col min="9486" max="9486" width="12.375" style="4" customWidth="1"/>
    <col min="9487" max="9492" width="16.25" style="4" customWidth="1"/>
    <col min="9493" max="9493" width="7.125" style="4" customWidth="1"/>
    <col min="9494" max="9494" width="15.125" style="4" customWidth="1"/>
    <col min="9495" max="9495" width="2.25" style="4" customWidth="1"/>
    <col min="9496" max="9496" width="2.625" style="4" customWidth="1"/>
    <col min="9497" max="9502" width="9" style="4"/>
    <col min="9503" max="9503" width="10.625" style="4" bestFit="1" customWidth="1"/>
    <col min="9504" max="9738" width="9" style="4"/>
    <col min="9739" max="9739" width="1.25" style="4" customWidth="1"/>
    <col min="9740" max="9740" width="7.25" style="4" customWidth="1"/>
    <col min="9741" max="9741" width="4.125" style="4" customWidth="1"/>
    <col min="9742" max="9742" width="12.375" style="4" customWidth="1"/>
    <col min="9743" max="9748" width="16.25" style="4" customWidth="1"/>
    <col min="9749" max="9749" width="7.125" style="4" customWidth="1"/>
    <col min="9750" max="9750" width="15.125" style="4" customWidth="1"/>
    <col min="9751" max="9751" width="2.25" style="4" customWidth="1"/>
    <col min="9752" max="9752" width="2.625" style="4" customWidth="1"/>
    <col min="9753" max="9758" width="9" style="4"/>
    <col min="9759" max="9759" width="10.625" style="4" bestFit="1" customWidth="1"/>
    <col min="9760" max="9994" width="9" style="4"/>
    <col min="9995" max="9995" width="1.25" style="4" customWidth="1"/>
    <col min="9996" max="9996" width="7.25" style="4" customWidth="1"/>
    <col min="9997" max="9997" width="4.125" style="4" customWidth="1"/>
    <col min="9998" max="9998" width="12.375" style="4" customWidth="1"/>
    <col min="9999" max="10004" width="16.25" style="4" customWidth="1"/>
    <col min="10005" max="10005" width="7.125" style="4" customWidth="1"/>
    <col min="10006" max="10006" width="15.125" style="4" customWidth="1"/>
    <col min="10007" max="10007" width="2.25" style="4" customWidth="1"/>
    <col min="10008" max="10008" width="2.625" style="4" customWidth="1"/>
    <col min="10009" max="10014" width="9" style="4"/>
    <col min="10015" max="10015" width="10.625" style="4" bestFit="1" customWidth="1"/>
    <col min="10016" max="10250" width="9" style="4"/>
    <col min="10251" max="10251" width="1.25" style="4" customWidth="1"/>
    <col min="10252" max="10252" width="7.25" style="4" customWidth="1"/>
    <col min="10253" max="10253" width="4.125" style="4" customWidth="1"/>
    <col min="10254" max="10254" width="12.375" style="4" customWidth="1"/>
    <col min="10255" max="10260" width="16.25" style="4" customWidth="1"/>
    <col min="10261" max="10261" width="7.125" style="4" customWidth="1"/>
    <col min="10262" max="10262" width="15.125" style="4" customWidth="1"/>
    <col min="10263" max="10263" width="2.25" style="4" customWidth="1"/>
    <col min="10264" max="10264" width="2.625" style="4" customWidth="1"/>
    <col min="10265" max="10270" width="9" style="4"/>
    <col min="10271" max="10271" width="10.625" style="4" bestFit="1" customWidth="1"/>
    <col min="10272" max="10506" width="9" style="4"/>
    <col min="10507" max="10507" width="1.25" style="4" customWidth="1"/>
    <col min="10508" max="10508" width="7.25" style="4" customWidth="1"/>
    <col min="10509" max="10509" width="4.125" style="4" customWidth="1"/>
    <col min="10510" max="10510" width="12.375" style="4" customWidth="1"/>
    <col min="10511" max="10516" width="16.25" style="4" customWidth="1"/>
    <col min="10517" max="10517" width="7.125" style="4" customWidth="1"/>
    <col min="10518" max="10518" width="15.125" style="4" customWidth="1"/>
    <col min="10519" max="10519" width="2.25" style="4" customWidth="1"/>
    <col min="10520" max="10520" width="2.625" style="4" customWidth="1"/>
    <col min="10521" max="10526" width="9" style="4"/>
    <col min="10527" max="10527" width="10.625" style="4" bestFit="1" customWidth="1"/>
    <col min="10528" max="10762" width="9" style="4"/>
    <col min="10763" max="10763" width="1.25" style="4" customWidth="1"/>
    <col min="10764" max="10764" width="7.25" style="4" customWidth="1"/>
    <col min="10765" max="10765" width="4.125" style="4" customWidth="1"/>
    <col min="10766" max="10766" width="12.375" style="4" customWidth="1"/>
    <col min="10767" max="10772" width="16.25" style="4" customWidth="1"/>
    <col min="10773" max="10773" width="7.125" style="4" customWidth="1"/>
    <col min="10774" max="10774" width="15.125" style="4" customWidth="1"/>
    <col min="10775" max="10775" width="2.25" style="4" customWidth="1"/>
    <col min="10776" max="10776" width="2.625" style="4" customWidth="1"/>
    <col min="10777" max="10782" width="9" style="4"/>
    <col min="10783" max="10783" width="10.625" style="4" bestFit="1" customWidth="1"/>
    <col min="10784" max="11018" width="9" style="4"/>
    <col min="11019" max="11019" width="1.25" style="4" customWidth="1"/>
    <col min="11020" max="11020" width="7.25" style="4" customWidth="1"/>
    <col min="11021" max="11021" width="4.125" style="4" customWidth="1"/>
    <col min="11022" max="11022" width="12.375" style="4" customWidth="1"/>
    <col min="11023" max="11028" width="16.25" style="4" customWidth="1"/>
    <col min="11029" max="11029" width="7.125" style="4" customWidth="1"/>
    <col min="11030" max="11030" width="15.125" style="4" customWidth="1"/>
    <col min="11031" max="11031" width="2.25" style="4" customWidth="1"/>
    <col min="11032" max="11032" width="2.625" style="4" customWidth="1"/>
    <col min="11033" max="11038" width="9" style="4"/>
    <col min="11039" max="11039" width="10.625" style="4" bestFit="1" customWidth="1"/>
    <col min="11040" max="11274" width="9" style="4"/>
    <col min="11275" max="11275" width="1.25" style="4" customWidth="1"/>
    <col min="11276" max="11276" width="7.25" style="4" customWidth="1"/>
    <col min="11277" max="11277" width="4.125" style="4" customWidth="1"/>
    <col min="11278" max="11278" width="12.375" style="4" customWidth="1"/>
    <col min="11279" max="11284" width="16.25" style="4" customWidth="1"/>
    <col min="11285" max="11285" width="7.125" style="4" customWidth="1"/>
    <col min="11286" max="11286" width="15.125" style="4" customWidth="1"/>
    <col min="11287" max="11287" width="2.25" style="4" customWidth="1"/>
    <col min="11288" max="11288" width="2.625" style="4" customWidth="1"/>
    <col min="11289" max="11294" width="9" style="4"/>
    <col min="11295" max="11295" width="10.625" style="4" bestFit="1" customWidth="1"/>
    <col min="11296" max="11530" width="9" style="4"/>
    <col min="11531" max="11531" width="1.25" style="4" customWidth="1"/>
    <col min="11532" max="11532" width="7.25" style="4" customWidth="1"/>
    <col min="11533" max="11533" width="4.125" style="4" customWidth="1"/>
    <col min="11534" max="11534" width="12.375" style="4" customWidth="1"/>
    <col min="11535" max="11540" width="16.25" style="4" customWidth="1"/>
    <col min="11541" max="11541" width="7.125" style="4" customWidth="1"/>
    <col min="11542" max="11542" width="15.125" style="4" customWidth="1"/>
    <col min="11543" max="11543" width="2.25" style="4" customWidth="1"/>
    <col min="11544" max="11544" width="2.625" style="4" customWidth="1"/>
    <col min="11545" max="11550" width="9" style="4"/>
    <col min="11551" max="11551" width="10.625" style="4" bestFit="1" customWidth="1"/>
    <col min="11552" max="11786" width="9" style="4"/>
    <col min="11787" max="11787" width="1.25" style="4" customWidth="1"/>
    <col min="11788" max="11788" width="7.25" style="4" customWidth="1"/>
    <col min="11789" max="11789" width="4.125" style="4" customWidth="1"/>
    <col min="11790" max="11790" width="12.375" style="4" customWidth="1"/>
    <col min="11791" max="11796" width="16.25" style="4" customWidth="1"/>
    <col min="11797" max="11797" width="7.125" style="4" customWidth="1"/>
    <col min="11798" max="11798" width="15.125" style="4" customWidth="1"/>
    <col min="11799" max="11799" width="2.25" style="4" customWidth="1"/>
    <col min="11800" max="11800" width="2.625" style="4" customWidth="1"/>
    <col min="11801" max="11806" width="9" style="4"/>
    <col min="11807" max="11807" width="10.625" style="4" bestFit="1" customWidth="1"/>
    <col min="11808" max="12042" width="9" style="4"/>
    <col min="12043" max="12043" width="1.25" style="4" customWidth="1"/>
    <col min="12044" max="12044" width="7.25" style="4" customWidth="1"/>
    <col min="12045" max="12045" width="4.125" style="4" customWidth="1"/>
    <col min="12046" max="12046" width="12.375" style="4" customWidth="1"/>
    <col min="12047" max="12052" width="16.25" style="4" customWidth="1"/>
    <col min="12053" max="12053" width="7.125" style="4" customWidth="1"/>
    <col min="12054" max="12054" width="15.125" style="4" customWidth="1"/>
    <col min="12055" max="12055" width="2.25" style="4" customWidth="1"/>
    <col min="12056" max="12056" width="2.625" style="4" customWidth="1"/>
    <col min="12057" max="12062" width="9" style="4"/>
    <col min="12063" max="12063" width="10.625" style="4" bestFit="1" customWidth="1"/>
    <col min="12064" max="12298" width="9" style="4"/>
    <col min="12299" max="12299" width="1.25" style="4" customWidth="1"/>
    <col min="12300" max="12300" width="7.25" style="4" customWidth="1"/>
    <col min="12301" max="12301" width="4.125" style="4" customWidth="1"/>
    <col min="12302" max="12302" width="12.375" style="4" customWidth="1"/>
    <col min="12303" max="12308" width="16.25" style="4" customWidth="1"/>
    <col min="12309" max="12309" width="7.125" style="4" customWidth="1"/>
    <col min="12310" max="12310" width="15.125" style="4" customWidth="1"/>
    <col min="12311" max="12311" width="2.25" style="4" customWidth="1"/>
    <col min="12312" max="12312" width="2.625" style="4" customWidth="1"/>
    <col min="12313" max="12318" width="9" style="4"/>
    <col min="12319" max="12319" width="10.625" style="4" bestFit="1" customWidth="1"/>
    <col min="12320" max="12554" width="9" style="4"/>
    <col min="12555" max="12555" width="1.25" style="4" customWidth="1"/>
    <col min="12556" max="12556" width="7.25" style="4" customWidth="1"/>
    <col min="12557" max="12557" width="4.125" style="4" customWidth="1"/>
    <col min="12558" max="12558" width="12.375" style="4" customWidth="1"/>
    <col min="12559" max="12564" width="16.25" style="4" customWidth="1"/>
    <col min="12565" max="12565" width="7.125" style="4" customWidth="1"/>
    <col min="12566" max="12566" width="15.125" style="4" customWidth="1"/>
    <col min="12567" max="12567" width="2.25" style="4" customWidth="1"/>
    <col min="12568" max="12568" width="2.625" style="4" customWidth="1"/>
    <col min="12569" max="12574" width="9" style="4"/>
    <col min="12575" max="12575" width="10.625" style="4" bestFit="1" customWidth="1"/>
    <col min="12576" max="12810" width="9" style="4"/>
    <col min="12811" max="12811" width="1.25" style="4" customWidth="1"/>
    <col min="12812" max="12812" width="7.25" style="4" customWidth="1"/>
    <col min="12813" max="12813" width="4.125" style="4" customWidth="1"/>
    <col min="12814" max="12814" width="12.375" style="4" customWidth="1"/>
    <col min="12815" max="12820" width="16.25" style="4" customWidth="1"/>
    <col min="12821" max="12821" width="7.125" style="4" customWidth="1"/>
    <col min="12822" max="12822" width="15.125" style="4" customWidth="1"/>
    <col min="12823" max="12823" width="2.25" style="4" customWidth="1"/>
    <col min="12824" max="12824" width="2.625" style="4" customWidth="1"/>
    <col min="12825" max="12830" width="9" style="4"/>
    <col min="12831" max="12831" width="10.625" style="4" bestFit="1" customWidth="1"/>
    <col min="12832" max="13066" width="9" style="4"/>
    <col min="13067" max="13067" width="1.25" style="4" customWidth="1"/>
    <col min="13068" max="13068" width="7.25" style="4" customWidth="1"/>
    <col min="13069" max="13069" width="4.125" style="4" customWidth="1"/>
    <col min="13070" max="13070" width="12.375" style="4" customWidth="1"/>
    <col min="13071" max="13076" width="16.25" style="4" customWidth="1"/>
    <col min="13077" max="13077" width="7.125" style="4" customWidth="1"/>
    <col min="13078" max="13078" width="15.125" style="4" customWidth="1"/>
    <col min="13079" max="13079" width="2.25" style="4" customWidth="1"/>
    <col min="13080" max="13080" width="2.625" style="4" customWidth="1"/>
    <col min="13081" max="13086" width="9" style="4"/>
    <col min="13087" max="13087" width="10.625" style="4" bestFit="1" customWidth="1"/>
    <col min="13088" max="13322" width="9" style="4"/>
    <col min="13323" max="13323" width="1.25" style="4" customWidth="1"/>
    <col min="13324" max="13324" width="7.25" style="4" customWidth="1"/>
    <col min="13325" max="13325" width="4.125" style="4" customWidth="1"/>
    <col min="13326" max="13326" width="12.375" style="4" customWidth="1"/>
    <col min="13327" max="13332" width="16.25" style="4" customWidth="1"/>
    <col min="13333" max="13333" width="7.125" style="4" customWidth="1"/>
    <col min="13334" max="13334" width="15.125" style="4" customWidth="1"/>
    <col min="13335" max="13335" width="2.25" style="4" customWidth="1"/>
    <col min="13336" max="13336" width="2.625" style="4" customWidth="1"/>
    <col min="13337" max="13342" width="9" style="4"/>
    <col min="13343" max="13343" width="10.625" style="4" bestFit="1" customWidth="1"/>
    <col min="13344" max="13578" width="9" style="4"/>
    <col min="13579" max="13579" width="1.25" style="4" customWidth="1"/>
    <col min="13580" max="13580" width="7.25" style="4" customWidth="1"/>
    <col min="13581" max="13581" width="4.125" style="4" customWidth="1"/>
    <col min="13582" max="13582" width="12.375" style="4" customWidth="1"/>
    <col min="13583" max="13588" width="16.25" style="4" customWidth="1"/>
    <col min="13589" max="13589" width="7.125" style="4" customWidth="1"/>
    <col min="13590" max="13590" width="15.125" style="4" customWidth="1"/>
    <col min="13591" max="13591" width="2.25" style="4" customWidth="1"/>
    <col min="13592" max="13592" width="2.625" style="4" customWidth="1"/>
    <col min="13593" max="13598" width="9" style="4"/>
    <col min="13599" max="13599" width="10.625" style="4" bestFit="1" customWidth="1"/>
    <col min="13600" max="13834" width="9" style="4"/>
    <col min="13835" max="13835" width="1.25" style="4" customWidth="1"/>
    <col min="13836" max="13836" width="7.25" style="4" customWidth="1"/>
    <col min="13837" max="13837" width="4.125" style="4" customWidth="1"/>
    <col min="13838" max="13838" width="12.375" style="4" customWidth="1"/>
    <col min="13839" max="13844" width="16.25" style="4" customWidth="1"/>
    <col min="13845" max="13845" width="7.125" style="4" customWidth="1"/>
    <col min="13846" max="13846" width="15.125" style="4" customWidth="1"/>
    <col min="13847" max="13847" width="2.25" style="4" customWidth="1"/>
    <col min="13848" max="13848" width="2.625" style="4" customWidth="1"/>
    <col min="13849" max="13854" width="9" style="4"/>
    <col min="13855" max="13855" width="10.625" style="4" bestFit="1" customWidth="1"/>
    <col min="13856" max="14090" width="9" style="4"/>
    <col min="14091" max="14091" width="1.25" style="4" customWidth="1"/>
    <col min="14092" max="14092" width="7.25" style="4" customWidth="1"/>
    <col min="14093" max="14093" width="4.125" style="4" customWidth="1"/>
    <col min="14094" max="14094" width="12.375" style="4" customWidth="1"/>
    <col min="14095" max="14100" width="16.25" style="4" customWidth="1"/>
    <col min="14101" max="14101" width="7.125" style="4" customWidth="1"/>
    <col min="14102" max="14102" width="15.125" style="4" customWidth="1"/>
    <col min="14103" max="14103" width="2.25" style="4" customWidth="1"/>
    <col min="14104" max="14104" width="2.625" style="4" customWidth="1"/>
    <col min="14105" max="14110" width="9" style="4"/>
    <col min="14111" max="14111" width="10.625" style="4" bestFit="1" customWidth="1"/>
    <col min="14112" max="14346" width="9" style="4"/>
    <col min="14347" max="14347" width="1.25" style="4" customWidth="1"/>
    <col min="14348" max="14348" width="7.25" style="4" customWidth="1"/>
    <col min="14349" max="14349" width="4.125" style="4" customWidth="1"/>
    <col min="14350" max="14350" width="12.375" style="4" customWidth="1"/>
    <col min="14351" max="14356" width="16.25" style="4" customWidth="1"/>
    <col min="14357" max="14357" width="7.125" style="4" customWidth="1"/>
    <col min="14358" max="14358" width="15.125" style="4" customWidth="1"/>
    <col min="14359" max="14359" width="2.25" style="4" customWidth="1"/>
    <col min="14360" max="14360" width="2.625" style="4" customWidth="1"/>
    <col min="14361" max="14366" width="9" style="4"/>
    <col min="14367" max="14367" width="10.625" style="4" bestFit="1" customWidth="1"/>
    <col min="14368" max="14602" width="9" style="4"/>
    <col min="14603" max="14603" width="1.25" style="4" customWidth="1"/>
    <col min="14604" max="14604" width="7.25" style="4" customWidth="1"/>
    <col min="14605" max="14605" width="4.125" style="4" customWidth="1"/>
    <col min="14606" max="14606" width="12.375" style="4" customWidth="1"/>
    <col min="14607" max="14612" width="16.25" style="4" customWidth="1"/>
    <col min="14613" max="14613" width="7.125" style="4" customWidth="1"/>
    <col min="14614" max="14614" width="15.125" style="4" customWidth="1"/>
    <col min="14615" max="14615" width="2.25" style="4" customWidth="1"/>
    <col min="14616" max="14616" width="2.625" style="4" customWidth="1"/>
    <col min="14617" max="14622" width="9" style="4"/>
    <col min="14623" max="14623" width="10.625" style="4" bestFit="1" customWidth="1"/>
    <col min="14624" max="14858" width="9" style="4"/>
    <col min="14859" max="14859" width="1.25" style="4" customWidth="1"/>
    <col min="14860" max="14860" width="7.25" style="4" customWidth="1"/>
    <col min="14861" max="14861" width="4.125" style="4" customWidth="1"/>
    <col min="14862" max="14862" width="12.375" style="4" customWidth="1"/>
    <col min="14863" max="14868" width="16.25" style="4" customWidth="1"/>
    <col min="14869" max="14869" width="7.125" style="4" customWidth="1"/>
    <col min="14870" max="14870" width="15.125" style="4" customWidth="1"/>
    <col min="14871" max="14871" width="2.25" style="4" customWidth="1"/>
    <col min="14872" max="14872" width="2.625" style="4" customWidth="1"/>
    <col min="14873" max="14878" width="9" style="4"/>
    <col min="14879" max="14879" width="10.625" style="4" bestFit="1" customWidth="1"/>
    <col min="14880" max="15114" width="9" style="4"/>
    <col min="15115" max="15115" width="1.25" style="4" customWidth="1"/>
    <col min="15116" max="15116" width="7.25" style="4" customWidth="1"/>
    <col min="15117" max="15117" width="4.125" style="4" customWidth="1"/>
    <col min="15118" max="15118" width="12.375" style="4" customWidth="1"/>
    <col min="15119" max="15124" width="16.25" style="4" customWidth="1"/>
    <col min="15125" max="15125" width="7.125" style="4" customWidth="1"/>
    <col min="15126" max="15126" width="15.125" style="4" customWidth="1"/>
    <col min="15127" max="15127" width="2.25" style="4" customWidth="1"/>
    <col min="15128" max="15128" width="2.625" style="4" customWidth="1"/>
    <col min="15129" max="15134" width="9" style="4"/>
    <col min="15135" max="15135" width="10.625" style="4" bestFit="1" customWidth="1"/>
    <col min="15136" max="15370" width="9" style="4"/>
    <col min="15371" max="15371" width="1.25" style="4" customWidth="1"/>
    <col min="15372" max="15372" width="7.25" style="4" customWidth="1"/>
    <col min="15373" max="15373" width="4.125" style="4" customWidth="1"/>
    <col min="15374" max="15374" width="12.375" style="4" customWidth="1"/>
    <col min="15375" max="15380" width="16.25" style="4" customWidth="1"/>
    <col min="15381" max="15381" width="7.125" style="4" customWidth="1"/>
    <col min="15382" max="15382" width="15.125" style="4" customWidth="1"/>
    <col min="15383" max="15383" width="2.25" style="4" customWidth="1"/>
    <col min="15384" max="15384" width="2.625" style="4" customWidth="1"/>
    <col min="15385" max="15390" width="9" style="4"/>
    <col min="15391" max="15391" width="10.625" style="4" bestFit="1" customWidth="1"/>
    <col min="15392" max="15626" width="9" style="4"/>
    <col min="15627" max="15627" width="1.25" style="4" customWidth="1"/>
    <col min="15628" max="15628" width="7.25" style="4" customWidth="1"/>
    <col min="15629" max="15629" width="4.125" style="4" customWidth="1"/>
    <col min="15630" max="15630" width="12.375" style="4" customWidth="1"/>
    <col min="15631" max="15636" width="16.25" style="4" customWidth="1"/>
    <col min="15637" max="15637" width="7.125" style="4" customWidth="1"/>
    <col min="15638" max="15638" width="15.125" style="4" customWidth="1"/>
    <col min="15639" max="15639" width="2.25" style="4" customWidth="1"/>
    <col min="15640" max="15640" width="2.625" style="4" customWidth="1"/>
    <col min="15641" max="15646" width="9" style="4"/>
    <col min="15647" max="15647" width="10.625" style="4" bestFit="1" customWidth="1"/>
    <col min="15648" max="15882" width="9" style="4"/>
    <col min="15883" max="15883" width="1.25" style="4" customWidth="1"/>
    <col min="15884" max="15884" width="7.25" style="4" customWidth="1"/>
    <col min="15885" max="15885" width="4.125" style="4" customWidth="1"/>
    <col min="15886" max="15886" width="12.375" style="4" customWidth="1"/>
    <col min="15887" max="15892" width="16.25" style="4" customWidth="1"/>
    <col min="15893" max="15893" width="7.125" style="4" customWidth="1"/>
    <col min="15894" max="15894" width="15.125" style="4" customWidth="1"/>
    <col min="15895" max="15895" width="2.25" style="4" customWidth="1"/>
    <col min="15896" max="15896" width="2.625" style="4" customWidth="1"/>
    <col min="15897" max="15902" width="9" style="4"/>
    <col min="15903" max="15903" width="10.625" style="4" bestFit="1" customWidth="1"/>
    <col min="15904" max="16138" width="9" style="4"/>
    <col min="16139" max="16139" width="1.25" style="4" customWidth="1"/>
    <col min="16140" max="16140" width="7.25" style="4" customWidth="1"/>
    <col min="16141" max="16141" width="4.125" style="4" customWidth="1"/>
    <col min="16142" max="16142" width="12.375" style="4" customWidth="1"/>
    <col min="16143" max="16148" width="16.25" style="4" customWidth="1"/>
    <col min="16149" max="16149" width="7.125" style="4" customWidth="1"/>
    <col min="16150" max="16150" width="15.125" style="4" customWidth="1"/>
    <col min="16151" max="16151" width="2.25" style="4" customWidth="1"/>
    <col min="16152" max="16152" width="2.625" style="4" customWidth="1"/>
    <col min="16153" max="16158" width="9" style="4"/>
    <col min="16159" max="16159" width="10.625" style="4" bestFit="1" customWidth="1"/>
    <col min="16160" max="16384" width="9" style="4"/>
  </cols>
  <sheetData>
    <row r="1" spans="1:22" s="1" customFormat="1" ht="21.75" customHeight="1" x14ac:dyDescent="0.6">
      <c r="B1" s="2" t="s">
        <v>0</v>
      </c>
      <c r="C1" s="3">
        <v>2.8</v>
      </c>
      <c r="D1" s="1" t="s">
        <v>1</v>
      </c>
    </row>
    <row r="2" spans="1:22" s="1" customFormat="1" ht="21.75" customHeight="1" x14ac:dyDescent="0.6">
      <c r="B2" s="2" t="s">
        <v>2</v>
      </c>
      <c r="C2" s="3">
        <v>2.8</v>
      </c>
      <c r="D2" s="1" t="s">
        <v>3</v>
      </c>
    </row>
    <row r="3" spans="1:22" ht="6" customHeight="1" x14ac:dyDescent="0.6">
      <c r="Q3" s="5"/>
    </row>
    <row r="4" spans="1:22" s="10" customFormat="1" ht="19.5" customHeight="1" x14ac:dyDescent="0.6">
      <c r="A4" s="6" t="s">
        <v>4</v>
      </c>
      <c r="B4" s="6"/>
      <c r="C4" s="6"/>
      <c r="D4" s="6"/>
      <c r="E4" s="7" t="s">
        <v>5</v>
      </c>
      <c r="F4" s="8"/>
      <c r="G4" s="8"/>
      <c r="H4" s="8"/>
      <c r="I4" s="8"/>
      <c r="J4" s="9"/>
      <c r="K4" s="7" t="s">
        <v>6</v>
      </c>
      <c r="L4" s="8"/>
      <c r="M4" s="8"/>
      <c r="N4" s="8"/>
      <c r="O4" s="8"/>
      <c r="P4" s="8"/>
      <c r="Q4" s="7" t="s">
        <v>7</v>
      </c>
      <c r="R4" s="8"/>
    </row>
    <row r="5" spans="1:22" s="10" customFormat="1" ht="18" customHeight="1" x14ac:dyDescent="0.6">
      <c r="A5" s="11"/>
      <c r="B5" s="11"/>
      <c r="C5" s="11"/>
      <c r="D5" s="11"/>
      <c r="E5" s="12" t="s">
        <v>8</v>
      </c>
      <c r="F5" s="13"/>
      <c r="G5" s="13"/>
      <c r="H5" s="13"/>
      <c r="I5" s="13"/>
      <c r="J5" s="14"/>
      <c r="K5" s="12" t="s">
        <v>9</v>
      </c>
      <c r="L5" s="13"/>
      <c r="M5" s="13"/>
      <c r="N5" s="13"/>
      <c r="O5" s="13"/>
      <c r="P5" s="13"/>
      <c r="Q5" s="15"/>
      <c r="R5" s="16"/>
    </row>
    <row r="6" spans="1:22" s="10" customFormat="1" ht="18" customHeight="1" x14ac:dyDescent="0.6">
      <c r="A6" s="11"/>
      <c r="B6" s="11"/>
      <c r="C6" s="11"/>
      <c r="D6" s="11"/>
      <c r="E6" s="7" t="s">
        <v>10</v>
      </c>
      <c r="F6" s="9"/>
      <c r="G6" s="7" t="s">
        <v>11</v>
      </c>
      <c r="H6" s="9"/>
      <c r="I6" s="7" t="s">
        <v>12</v>
      </c>
      <c r="J6" s="9"/>
      <c r="K6" s="7" t="s">
        <v>10</v>
      </c>
      <c r="L6" s="9"/>
      <c r="M6" s="7" t="s">
        <v>11</v>
      </c>
      <c r="N6" s="9"/>
      <c r="O6" s="7" t="s">
        <v>12</v>
      </c>
      <c r="P6" s="9"/>
      <c r="Q6" s="15"/>
      <c r="R6" s="16"/>
    </row>
    <row r="7" spans="1:22" s="10" customFormat="1" ht="18" customHeight="1" x14ac:dyDescent="0.6">
      <c r="A7" s="17"/>
      <c r="B7" s="17"/>
      <c r="C7" s="17"/>
      <c r="D7" s="17"/>
      <c r="E7" s="12" t="s">
        <v>13</v>
      </c>
      <c r="F7" s="14"/>
      <c r="G7" s="12" t="s">
        <v>14</v>
      </c>
      <c r="H7" s="14"/>
      <c r="I7" s="12" t="s">
        <v>15</v>
      </c>
      <c r="J7" s="14"/>
      <c r="K7" s="12" t="s">
        <v>13</v>
      </c>
      <c r="L7" s="14"/>
      <c r="M7" s="12" t="s">
        <v>14</v>
      </c>
      <c r="N7" s="14"/>
      <c r="O7" s="12" t="s">
        <v>15</v>
      </c>
      <c r="P7" s="14"/>
      <c r="Q7" s="12"/>
      <c r="R7" s="13"/>
    </row>
    <row r="8" spans="1:22" s="10" customFormat="1" ht="3.75" customHeight="1" x14ac:dyDescent="0.6">
      <c r="A8" s="18"/>
      <c r="B8" s="18"/>
      <c r="C8" s="18"/>
      <c r="D8" s="18"/>
      <c r="E8" s="19"/>
      <c r="F8" s="20"/>
      <c r="G8" s="19"/>
      <c r="H8" s="20"/>
      <c r="I8" s="19"/>
      <c r="J8" s="20"/>
      <c r="K8" s="19"/>
      <c r="L8" s="20"/>
      <c r="M8" s="19"/>
      <c r="N8" s="20"/>
      <c r="O8" s="19"/>
      <c r="P8" s="20"/>
      <c r="Q8" s="21"/>
    </row>
    <row r="9" spans="1:22" s="10" customFormat="1" ht="4.5" hidden="1" customHeight="1" x14ac:dyDescent="0.6">
      <c r="A9" s="16"/>
      <c r="B9" s="16"/>
      <c r="C9" s="16"/>
      <c r="D9" s="16"/>
      <c r="E9" s="22"/>
      <c r="F9" s="23"/>
      <c r="G9" s="22"/>
      <c r="H9" s="23"/>
      <c r="I9" s="22"/>
      <c r="J9" s="23"/>
      <c r="K9" s="22"/>
      <c r="L9" s="23"/>
      <c r="M9" s="22"/>
      <c r="N9" s="23"/>
      <c r="O9" s="22"/>
      <c r="P9" s="23"/>
      <c r="Q9" s="22"/>
    </row>
    <row r="10" spans="1:22" s="32" customFormat="1" ht="18" hidden="1" customHeight="1" x14ac:dyDescent="0.6">
      <c r="A10" s="24">
        <v>2558</v>
      </c>
      <c r="B10" s="24"/>
      <c r="C10" s="24"/>
      <c r="D10" s="25"/>
      <c r="E10" s="26">
        <f>SUM(E11:E14)/4</f>
        <v>1566.3799999999999</v>
      </c>
      <c r="F10" s="27"/>
      <c r="G10" s="26">
        <f t="shared" ref="G10" si="0">SUM(G11:G14)/4</f>
        <v>879.75750000000005</v>
      </c>
      <c r="H10" s="27"/>
      <c r="I10" s="26">
        <f t="shared" ref="I10" si="1">SUM(I11:I14)/4</f>
        <v>686.62250000000006</v>
      </c>
      <c r="J10" s="27"/>
      <c r="K10" s="28">
        <f t="shared" ref="K10" si="2">SUM(K11:K14)/4</f>
        <v>0.47337140033578168</v>
      </c>
      <c r="L10" s="29"/>
      <c r="M10" s="28">
        <f t="shared" ref="M10" si="3">SUM(M11:M14)/4</f>
        <v>0.26829792579044709</v>
      </c>
      <c r="N10" s="29"/>
      <c r="O10" s="28">
        <f t="shared" ref="O10" si="4">SUM(O11:O14)/4</f>
        <v>0.20675572860927752</v>
      </c>
      <c r="P10" s="27"/>
      <c r="Q10" s="30" t="s">
        <v>16</v>
      </c>
      <c r="R10" s="31"/>
    </row>
    <row r="11" spans="1:22" s="10" customFormat="1" ht="18" hidden="1" customHeight="1" x14ac:dyDescent="0.6">
      <c r="A11" s="33" t="s">
        <v>17</v>
      </c>
      <c r="B11" s="34"/>
      <c r="C11" s="34"/>
      <c r="D11" s="35"/>
      <c r="E11" s="36">
        <v>1550.73</v>
      </c>
      <c r="F11" s="37"/>
      <c r="G11" s="36">
        <v>1297.97</v>
      </c>
      <c r="H11" s="37"/>
      <c r="I11" s="36">
        <v>252.76</v>
      </c>
      <c r="J11" s="37"/>
      <c r="K11" s="38">
        <v>0.47768912721166462</v>
      </c>
      <c r="L11" s="37"/>
      <c r="M11" s="38">
        <v>0.40143361504645081</v>
      </c>
      <c r="N11" s="37"/>
      <c r="O11" s="38">
        <v>7.8549847252618404E-2</v>
      </c>
      <c r="P11" s="37"/>
      <c r="Q11" s="22"/>
      <c r="R11" s="10" t="s">
        <v>18</v>
      </c>
    </row>
    <row r="12" spans="1:22" s="10" customFormat="1" ht="18" hidden="1" customHeight="1" x14ac:dyDescent="0.6">
      <c r="A12" s="33" t="s">
        <v>19</v>
      </c>
      <c r="B12" s="34"/>
      <c r="C12" s="34"/>
      <c r="D12" s="35"/>
      <c r="E12" s="36">
        <v>1890.26</v>
      </c>
      <c r="F12" s="37"/>
      <c r="G12" s="36">
        <v>1314.74</v>
      </c>
      <c r="H12" s="37"/>
      <c r="I12" s="36">
        <v>575.52</v>
      </c>
      <c r="J12" s="37"/>
      <c r="K12" s="38">
        <v>0.57811847890240375</v>
      </c>
      <c r="L12" s="37"/>
      <c r="M12" s="38">
        <v>0.40210102787560775</v>
      </c>
      <c r="N12" s="37"/>
      <c r="O12" s="38">
        <v>0.17704095751743001</v>
      </c>
      <c r="P12" s="37"/>
      <c r="Q12" s="22"/>
      <c r="R12" s="10" t="s">
        <v>20</v>
      </c>
    </row>
    <row r="13" spans="1:22" s="10" customFormat="1" ht="18" hidden="1" customHeight="1" x14ac:dyDescent="0.6">
      <c r="A13" s="33" t="s">
        <v>21</v>
      </c>
      <c r="B13" s="34"/>
      <c r="C13" s="34"/>
      <c r="D13" s="35"/>
      <c r="E13" s="36">
        <v>2140.88</v>
      </c>
      <c r="F13" s="37"/>
      <c r="G13" s="36">
        <v>384.94</v>
      </c>
      <c r="H13" s="37"/>
      <c r="I13" s="36">
        <v>1755.94</v>
      </c>
      <c r="J13" s="37"/>
      <c r="K13" s="38">
        <v>0.63343786679543246</v>
      </c>
      <c r="L13" s="37"/>
      <c r="M13" s="38">
        <v>0.11389502094663584</v>
      </c>
      <c r="N13" s="37"/>
      <c r="O13" s="38">
        <v>0.52285480617949742</v>
      </c>
      <c r="P13" s="37"/>
      <c r="Q13" s="22"/>
      <c r="R13" s="10" t="s">
        <v>22</v>
      </c>
    </row>
    <row r="14" spans="1:22" s="10" customFormat="1" ht="18" hidden="1" customHeight="1" x14ac:dyDescent="0.6">
      <c r="A14" s="33" t="s">
        <v>23</v>
      </c>
      <c r="B14" s="34"/>
      <c r="C14" s="34"/>
      <c r="D14" s="35"/>
      <c r="E14" s="36">
        <v>683.65</v>
      </c>
      <c r="F14" s="37"/>
      <c r="G14" s="36">
        <v>521.38</v>
      </c>
      <c r="H14" s="37"/>
      <c r="I14" s="36">
        <v>162.27000000000001</v>
      </c>
      <c r="J14" s="37"/>
      <c r="K14" s="38">
        <v>0.20424012843362566</v>
      </c>
      <c r="L14" s="37"/>
      <c r="M14" s="38">
        <v>0.15576203929309404</v>
      </c>
      <c r="N14" s="37"/>
      <c r="O14" s="38">
        <v>4.8577303487564207E-2</v>
      </c>
      <c r="P14" s="37"/>
      <c r="Q14" s="22"/>
      <c r="R14" s="10" t="s">
        <v>24</v>
      </c>
    </row>
    <row r="15" spans="1:22" s="32" customFormat="1" ht="18" hidden="1" customHeight="1" x14ac:dyDescent="0.6">
      <c r="A15" s="24">
        <v>2559</v>
      </c>
      <c r="B15" s="24"/>
      <c r="C15" s="24"/>
      <c r="D15" s="25"/>
      <c r="E15" s="26">
        <f>SUM(E16:E19)/4</f>
        <v>1035.8875</v>
      </c>
      <c r="F15" s="27"/>
      <c r="G15" s="26">
        <f t="shared" ref="G15" si="5">SUM(G16:G19)/4</f>
        <v>599.15499999999997</v>
      </c>
      <c r="H15" s="27"/>
      <c r="I15" s="26">
        <f t="shared" ref="I15" si="6">SUM(I16:I19)/4</f>
        <v>436.73749999999995</v>
      </c>
      <c r="J15" s="27"/>
      <c r="K15" s="28">
        <f t="shared" ref="K15" si="7">SUM(K16:K19)/4</f>
        <v>0.31191656267239481</v>
      </c>
      <c r="L15" s="29"/>
      <c r="M15" s="28">
        <f t="shared" ref="M15" si="8">SUM(M16:M19)/4</f>
        <v>0.18078733323827281</v>
      </c>
      <c r="N15" s="29"/>
      <c r="O15" s="28">
        <f t="shared" ref="O15" si="9">SUM(O16:O19)/4</f>
        <v>0.13113076150785583</v>
      </c>
      <c r="P15" s="27"/>
      <c r="Q15" s="30" t="s">
        <v>25</v>
      </c>
      <c r="R15" s="31"/>
    </row>
    <row r="16" spans="1:22" s="10" customFormat="1" ht="18" hidden="1" customHeight="1" x14ac:dyDescent="0.6">
      <c r="A16" s="33" t="s">
        <v>17</v>
      </c>
      <c r="B16" s="34"/>
      <c r="C16" s="34"/>
      <c r="D16" s="35"/>
      <c r="E16" s="36">
        <v>819.18</v>
      </c>
      <c r="F16" s="37"/>
      <c r="G16" s="36">
        <v>327.39999999999998</v>
      </c>
      <c r="H16" s="37"/>
      <c r="I16" s="36">
        <v>491.79</v>
      </c>
      <c r="J16" s="37"/>
      <c r="K16" s="38">
        <v>0.2501625241037721</v>
      </c>
      <c r="L16" s="37"/>
      <c r="M16" s="38">
        <v>9.9981945838002614E-2</v>
      </c>
      <c r="N16" s="37"/>
      <c r="O16" s="38">
        <v>0.15018363208207486</v>
      </c>
      <c r="P16" s="37"/>
      <c r="Q16" s="22"/>
      <c r="R16" s="10" t="s">
        <v>18</v>
      </c>
      <c r="U16" s="39"/>
      <c r="V16" s="39"/>
    </row>
    <row r="17" spans="1:40" s="10" customFormat="1" ht="18" hidden="1" customHeight="1" x14ac:dyDescent="0.6">
      <c r="A17" s="25" t="s">
        <v>19</v>
      </c>
      <c r="B17" s="40"/>
      <c r="C17" s="40"/>
      <c r="D17" s="41"/>
      <c r="E17" s="36">
        <v>776.55</v>
      </c>
      <c r="F17" s="37"/>
      <c r="G17" s="36">
        <v>320.52</v>
      </c>
      <c r="H17" s="37"/>
      <c r="I17" s="36">
        <v>456.03</v>
      </c>
      <c r="J17" s="37"/>
      <c r="K17" s="38">
        <v>0.22880548334086587</v>
      </c>
      <c r="L17" s="37"/>
      <c r="M17" s="38">
        <v>9.4439164922302907E-2</v>
      </c>
      <c r="N17" s="37"/>
      <c r="O17" s="38">
        <v>0.13436631841856295</v>
      </c>
      <c r="P17" s="37"/>
      <c r="Q17" s="22"/>
      <c r="R17" s="10" t="s">
        <v>20</v>
      </c>
      <c r="U17" s="39"/>
      <c r="V17" s="39"/>
    </row>
    <row r="18" spans="1:40" s="10" customFormat="1" ht="18" hidden="1" customHeight="1" x14ac:dyDescent="0.6">
      <c r="A18" s="25" t="s">
        <v>21</v>
      </c>
      <c r="B18" s="40"/>
      <c r="C18" s="40"/>
      <c r="D18" s="41"/>
      <c r="E18" s="36">
        <v>1287.9000000000001</v>
      </c>
      <c r="F18" s="37"/>
      <c r="G18" s="36">
        <v>784.34</v>
      </c>
      <c r="H18" s="37"/>
      <c r="I18" s="36">
        <v>503.56</v>
      </c>
      <c r="J18" s="37"/>
      <c r="K18" s="38">
        <v>0.38133853170482429</v>
      </c>
      <c r="L18" s="37"/>
      <c r="M18" s="38">
        <v>0.23223780103840508</v>
      </c>
      <c r="N18" s="37"/>
      <c r="O18" s="38">
        <v>0.14910073066641921</v>
      </c>
      <c r="P18" s="37"/>
      <c r="Q18" s="22"/>
      <c r="R18" s="10" t="s">
        <v>22</v>
      </c>
      <c r="U18" s="39"/>
      <c r="V18" s="39"/>
    </row>
    <row r="19" spans="1:40" s="10" customFormat="1" ht="18" hidden="1" customHeight="1" x14ac:dyDescent="0.6">
      <c r="A19" s="25" t="s">
        <v>23</v>
      </c>
      <c r="B19" s="40"/>
      <c r="C19" s="40"/>
      <c r="D19" s="41"/>
      <c r="E19" s="36">
        <v>1259.92</v>
      </c>
      <c r="F19" s="37"/>
      <c r="G19" s="36">
        <v>964.36</v>
      </c>
      <c r="H19" s="37"/>
      <c r="I19" s="36">
        <v>295.57</v>
      </c>
      <c r="J19" s="37"/>
      <c r="K19" s="38">
        <v>0.387359711540117</v>
      </c>
      <c r="L19" s="37"/>
      <c r="M19" s="38">
        <v>0.29649042115438062</v>
      </c>
      <c r="N19" s="37"/>
      <c r="O19" s="38">
        <v>9.0872364864366298E-2</v>
      </c>
      <c r="P19" s="37"/>
      <c r="Q19" s="22"/>
      <c r="R19" s="10" t="s">
        <v>24</v>
      </c>
      <c r="U19" s="39"/>
      <c r="V19" s="39"/>
    </row>
    <row r="20" spans="1:40" s="32" customFormat="1" ht="18" customHeight="1" x14ac:dyDescent="0.6">
      <c r="A20" s="24">
        <v>2560</v>
      </c>
      <c r="B20" s="24"/>
      <c r="C20" s="24"/>
      <c r="D20" s="24"/>
      <c r="E20" s="26">
        <f>SUM(E21:E24)/4</f>
        <v>1400.9175</v>
      </c>
      <c r="F20" s="27"/>
      <c r="G20" s="26">
        <f t="shared" ref="G20" si="10">SUM(G21:G24)/4</f>
        <v>711.85500000000002</v>
      </c>
      <c r="H20" s="27"/>
      <c r="I20" s="26">
        <f t="shared" ref="I20" si="11">SUM(I21:I24)/4</f>
        <v>688.95</v>
      </c>
      <c r="J20" s="27"/>
      <c r="K20" s="28">
        <f t="shared" ref="K20" si="12">SUM(K21:K24)/4</f>
        <v>0.41995787706441351</v>
      </c>
      <c r="L20" s="29"/>
      <c r="M20" s="28">
        <f t="shared" ref="M20" si="13">SUM(M21:M24)/4</f>
        <v>0.21344450199898263</v>
      </c>
      <c r="N20" s="29"/>
      <c r="O20" s="28">
        <f t="shared" ref="O20" si="14">SUM(O21:O24)/4</f>
        <v>0.20647933043807293</v>
      </c>
      <c r="P20" s="27"/>
      <c r="Q20" s="30" t="s">
        <v>26</v>
      </c>
      <c r="R20" s="31"/>
      <c r="U20" s="42"/>
      <c r="V20" s="42"/>
    </row>
    <row r="21" spans="1:40" s="10" customFormat="1" ht="18" customHeight="1" x14ac:dyDescent="0.6">
      <c r="A21" s="25" t="s">
        <v>17</v>
      </c>
      <c r="B21" s="40"/>
      <c r="C21" s="40"/>
      <c r="D21" s="41"/>
      <c r="E21" s="36">
        <v>668.2</v>
      </c>
      <c r="F21" s="37"/>
      <c r="G21" s="36">
        <v>212.93</v>
      </c>
      <c r="H21" s="37"/>
      <c r="I21" s="36">
        <v>455.27</v>
      </c>
      <c r="J21" s="37"/>
      <c r="K21" s="38">
        <v>0.20080501112180882</v>
      </c>
      <c r="L21" s="37"/>
      <c r="M21" s="38">
        <v>6.3988941960740425E-2</v>
      </c>
      <c r="N21" s="37"/>
      <c r="O21" s="38">
        <v>0.13681606916106839</v>
      </c>
      <c r="P21" s="37"/>
      <c r="Q21" s="22"/>
      <c r="R21" s="10" t="s">
        <v>18</v>
      </c>
      <c r="U21" s="43"/>
      <c r="V21" s="43"/>
      <c r="W21" s="44"/>
      <c r="X21" s="44"/>
      <c r="Y21" s="44"/>
      <c r="Z21" s="44"/>
      <c r="AA21" s="44"/>
      <c r="AB21" s="44"/>
      <c r="AC21" s="44"/>
      <c r="AD21" s="44"/>
      <c r="AE21" s="45"/>
    </row>
    <row r="22" spans="1:40" s="10" customFormat="1" ht="18" customHeight="1" x14ac:dyDescent="0.6">
      <c r="A22" s="25" t="s">
        <v>19</v>
      </c>
      <c r="B22" s="40"/>
      <c r="C22" s="40"/>
      <c r="D22" s="41"/>
      <c r="E22" s="36">
        <v>2090.8200000000002</v>
      </c>
      <c r="F22" s="37"/>
      <c r="G22" s="36">
        <v>1135.9000000000001</v>
      </c>
      <c r="H22" s="37"/>
      <c r="I22" s="36">
        <v>954.92</v>
      </c>
      <c r="J22" s="37"/>
      <c r="K22" s="38">
        <v>0.62143134766596486</v>
      </c>
      <c r="L22" s="37"/>
      <c r="M22" s="38">
        <v>0.33761101759777001</v>
      </c>
      <c r="N22" s="37"/>
      <c r="O22" s="38">
        <v>0.28382033006819485</v>
      </c>
      <c r="P22" s="37"/>
      <c r="Q22" s="22"/>
      <c r="R22" s="10" t="s">
        <v>20</v>
      </c>
      <c r="U22" s="43"/>
      <c r="V22" s="43"/>
      <c r="W22" s="44"/>
      <c r="X22" s="44"/>
      <c r="Y22" s="44"/>
      <c r="Z22" s="44"/>
      <c r="AA22" s="44"/>
      <c r="AB22" s="44"/>
      <c r="AC22" s="44"/>
      <c r="AD22" s="44"/>
    </row>
    <row r="23" spans="1:40" s="10" customFormat="1" ht="18" customHeight="1" x14ac:dyDescent="0.6">
      <c r="A23" s="25" t="s">
        <v>21</v>
      </c>
      <c r="B23" s="40"/>
      <c r="C23" s="40"/>
      <c r="D23" s="41"/>
      <c r="E23" s="36">
        <v>2191.67</v>
      </c>
      <c r="F23" s="37"/>
      <c r="G23" s="36">
        <v>938</v>
      </c>
      <c r="H23" s="37"/>
      <c r="I23" s="36">
        <v>1253.6099999999999</v>
      </c>
      <c r="J23" s="37"/>
      <c r="K23" s="38">
        <v>0.65983494176260493</v>
      </c>
      <c r="L23" s="37"/>
      <c r="M23" s="38">
        <v>0.28239889005795737</v>
      </c>
      <c r="N23" s="37"/>
      <c r="O23" s="38">
        <v>0.3774179878097611</v>
      </c>
      <c r="P23" s="37"/>
      <c r="Q23" s="22"/>
      <c r="R23" s="10" t="s">
        <v>22</v>
      </c>
      <c r="U23" s="43"/>
      <c r="V23" s="43"/>
      <c r="W23" s="44"/>
      <c r="X23" s="44"/>
      <c r="Y23" s="44"/>
      <c r="Z23" s="44"/>
      <c r="AA23" s="44"/>
      <c r="AB23" s="44"/>
      <c r="AC23" s="44"/>
      <c r="AD23" s="44"/>
    </row>
    <row r="24" spans="1:40" s="10" customFormat="1" ht="18" customHeight="1" x14ac:dyDescent="0.6">
      <c r="A24" s="25" t="s">
        <v>23</v>
      </c>
      <c r="B24" s="40"/>
      <c r="C24" s="40"/>
      <c r="D24" s="41"/>
      <c r="E24" s="36">
        <v>652.98</v>
      </c>
      <c r="F24" s="37"/>
      <c r="G24" s="36">
        <v>560.59</v>
      </c>
      <c r="H24" s="37"/>
      <c r="I24" s="36">
        <v>92</v>
      </c>
      <c r="J24" s="37"/>
      <c r="K24" s="38">
        <v>0.1977602077072754</v>
      </c>
      <c r="L24" s="37"/>
      <c r="M24" s="38">
        <v>0.16977915837946264</v>
      </c>
      <c r="N24" s="37"/>
      <c r="O24" s="38">
        <v>2.7862934713267385E-2</v>
      </c>
      <c r="P24" s="37"/>
      <c r="Q24" s="22"/>
      <c r="R24" s="10" t="s">
        <v>24</v>
      </c>
      <c r="U24" s="43"/>
      <c r="V24" s="43"/>
      <c r="W24" s="44"/>
      <c r="X24" s="44"/>
      <c r="Y24" s="44"/>
      <c r="Z24" s="44"/>
      <c r="AA24" s="44"/>
      <c r="AB24" s="44"/>
      <c r="AC24" s="44"/>
      <c r="AD24" s="44"/>
    </row>
    <row r="25" spans="1:40" s="32" customFormat="1" ht="18" customHeight="1" x14ac:dyDescent="0.6">
      <c r="A25" s="24">
        <v>2561</v>
      </c>
      <c r="B25" s="24"/>
      <c r="C25" s="24"/>
      <c r="D25" s="24"/>
      <c r="E25" s="46">
        <v>1667.2474999999999</v>
      </c>
      <c r="F25" s="27"/>
      <c r="G25" s="46">
        <v>378.8</v>
      </c>
      <c r="H25" s="27"/>
      <c r="I25" s="46">
        <v>1288.4475</v>
      </c>
      <c r="J25" s="27"/>
      <c r="K25" s="47">
        <v>0.48509725745428078</v>
      </c>
      <c r="L25" s="27"/>
      <c r="M25" s="47">
        <v>0.11021449492272838</v>
      </c>
      <c r="N25" s="27"/>
      <c r="O25" s="47">
        <v>0.37488276253155245</v>
      </c>
      <c r="P25" s="27"/>
      <c r="Q25" s="30" t="s">
        <v>27</v>
      </c>
      <c r="R25" s="31"/>
      <c r="U25" s="48">
        <f>SUM(U26:U29)/4</f>
        <v>1667.2474999999999</v>
      </c>
      <c r="V25" s="48"/>
      <c r="W25" s="48">
        <f t="shared" ref="W25:Z25" si="15">SUM(W26:W29)/4</f>
        <v>378.8</v>
      </c>
      <c r="X25" s="48"/>
      <c r="Y25" s="48">
        <f t="shared" si="15"/>
        <v>1288.4475</v>
      </c>
      <c r="Z25" s="49">
        <f t="shared" si="15"/>
        <v>343693.45</v>
      </c>
      <c r="AA25" s="50">
        <f>(U25/Z25)*100</f>
        <v>0.48509725745428078</v>
      </c>
      <c r="AB25" s="50"/>
      <c r="AC25" s="50">
        <f>(W25/Z25)*100</f>
        <v>0.11021449492272838</v>
      </c>
      <c r="AD25" s="50"/>
      <c r="AE25" s="50">
        <f>(Y25/Z25)*100</f>
        <v>0.37488276253155245</v>
      </c>
    </row>
    <row r="26" spans="1:40" s="10" customFormat="1" ht="18" customHeight="1" x14ac:dyDescent="0.6">
      <c r="A26" s="25" t="s">
        <v>17</v>
      </c>
      <c r="B26" s="40"/>
      <c r="C26" s="40"/>
      <c r="D26" s="41"/>
      <c r="E26" s="36">
        <v>336.11</v>
      </c>
      <c r="F26" s="37"/>
      <c r="G26" s="36">
        <v>336.11</v>
      </c>
      <c r="H26" s="37"/>
      <c r="I26" s="36">
        <v>0</v>
      </c>
      <c r="J26" s="37"/>
      <c r="K26" s="38">
        <v>9.9381722739925488E-2</v>
      </c>
      <c r="L26" s="51"/>
      <c r="M26" s="38">
        <v>9.9381722739925488E-2</v>
      </c>
      <c r="N26" s="51"/>
      <c r="O26" s="38">
        <v>0</v>
      </c>
      <c r="P26" s="51"/>
      <c r="Q26" s="22"/>
      <c r="R26" s="10" t="s">
        <v>18</v>
      </c>
      <c r="U26" s="52">
        <v>336.11</v>
      </c>
      <c r="V26" s="52"/>
      <c r="W26" s="52">
        <v>336.11</v>
      </c>
      <c r="X26" s="52"/>
      <c r="Y26" s="48">
        <v>0</v>
      </c>
      <c r="Z26" s="49">
        <v>338201.02</v>
      </c>
      <c r="AA26" s="50">
        <f t="shared" ref="AA26:AA29" si="16">(U26/Z26)*100</f>
        <v>9.9381722739925488E-2</v>
      </c>
      <c r="AB26" s="50"/>
      <c r="AC26" s="50">
        <f>(W26/Z26)*100</f>
        <v>9.9381722739925488E-2</v>
      </c>
      <c r="AD26" s="50"/>
      <c r="AE26" s="50">
        <f>(Y26/Z26)*100</f>
        <v>0</v>
      </c>
      <c r="AN26" s="53"/>
    </row>
    <row r="27" spans="1:40" s="10" customFormat="1" ht="18" customHeight="1" x14ac:dyDescent="0.6">
      <c r="A27" s="25" t="s">
        <v>19</v>
      </c>
      <c r="B27" s="40"/>
      <c r="C27" s="40"/>
      <c r="D27" s="41"/>
      <c r="E27" s="36">
        <v>1755.61</v>
      </c>
      <c r="F27" s="37"/>
      <c r="G27" s="36">
        <v>215.11</v>
      </c>
      <c r="H27" s="37"/>
      <c r="I27" s="36">
        <v>1540.5</v>
      </c>
      <c r="J27" s="37"/>
      <c r="K27" s="38">
        <v>0.51646554013924306</v>
      </c>
      <c r="L27" s="51"/>
      <c r="M27" s="38">
        <v>6.3281083121736942E-2</v>
      </c>
      <c r="N27" s="51"/>
      <c r="O27" s="38">
        <v>0.4531844570175062</v>
      </c>
      <c r="P27" s="51"/>
      <c r="Q27" s="22"/>
      <c r="R27" s="10" t="s">
        <v>20</v>
      </c>
      <c r="U27" s="48">
        <v>1755.61</v>
      </c>
      <c r="V27" s="48"/>
      <c r="W27" s="48">
        <v>215.11</v>
      </c>
      <c r="X27" s="48"/>
      <c r="Y27" s="48">
        <v>1540.5</v>
      </c>
      <c r="Z27" s="49">
        <v>339927.81</v>
      </c>
      <c r="AA27" s="50">
        <f t="shared" si="16"/>
        <v>0.51646554013924306</v>
      </c>
      <c r="AB27" s="50"/>
      <c r="AC27" s="50">
        <f>(W27/Z27)*100</f>
        <v>6.3281083121736942E-2</v>
      </c>
      <c r="AD27" s="50"/>
      <c r="AE27" s="50">
        <f>(Y27/Z27)*100</f>
        <v>0.4531844570175062</v>
      </c>
    </row>
    <row r="28" spans="1:40" s="10" customFormat="1" ht="18" customHeight="1" x14ac:dyDescent="0.75">
      <c r="A28" s="25" t="s">
        <v>21</v>
      </c>
      <c r="B28" s="40"/>
      <c r="C28" s="40"/>
      <c r="D28" s="41"/>
      <c r="E28" s="36">
        <v>2555.75</v>
      </c>
      <c r="F28" s="37"/>
      <c r="G28" s="36">
        <v>699.04</v>
      </c>
      <c r="H28" s="37"/>
      <c r="I28" s="36">
        <v>1856.71</v>
      </c>
      <c r="J28" s="37"/>
      <c r="K28" s="38">
        <v>0.72671529690275838</v>
      </c>
      <c r="L28" s="51"/>
      <c r="M28" s="38">
        <v>0.19876868283161664</v>
      </c>
      <c r="N28" s="51"/>
      <c r="O28" s="38">
        <v>0.52794661407114174</v>
      </c>
      <c r="P28" s="51"/>
      <c r="Q28" s="22"/>
      <c r="R28" s="10" t="s">
        <v>22</v>
      </c>
      <c r="U28" s="54">
        <v>2555.75</v>
      </c>
      <c r="V28" s="54"/>
      <c r="W28" s="54">
        <v>699.04</v>
      </c>
      <c r="X28" s="54"/>
      <c r="Y28" s="54">
        <v>1856.71</v>
      </c>
      <c r="Z28" s="55">
        <v>351685.18</v>
      </c>
      <c r="AA28" s="50">
        <f t="shared" si="16"/>
        <v>0.72671529690275838</v>
      </c>
      <c r="AB28" s="50"/>
      <c r="AC28" s="50">
        <f>(W28/Z28)*100</f>
        <v>0.19876868283161664</v>
      </c>
      <c r="AD28" s="50"/>
      <c r="AE28" s="50">
        <f>(Y28/Z28)*100</f>
        <v>0.52794661407114174</v>
      </c>
    </row>
    <row r="29" spans="1:40" s="32" customFormat="1" ht="18" customHeight="1" x14ac:dyDescent="0.75">
      <c r="A29" s="25" t="s">
        <v>23</v>
      </c>
      <c r="B29" s="40"/>
      <c r="C29" s="40"/>
      <c r="D29" s="41"/>
      <c r="E29" s="46">
        <v>2021.52</v>
      </c>
      <c r="F29" s="27"/>
      <c r="G29" s="46">
        <v>264.94</v>
      </c>
      <c r="H29" s="27"/>
      <c r="I29" s="46">
        <v>1756.58</v>
      </c>
      <c r="J29" s="27"/>
      <c r="K29" s="47">
        <v>0.58601612669117176</v>
      </c>
      <c r="L29" s="27"/>
      <c r="M29" s="47">
        <v>7.6803154361846065E-2</v>
      </c>
      <c r="N29" s="27"/>
      <c r="O29" s="47">
        <v>0.50921297232932572</v>
      </c>
      <c r="P29" s="27"/>
      <c r="Q29" s="22"/>
      <c r="R29" s="10" t="s">
        <v>24</v>
      </c>
      <c r="U29" s="54">
        <v>2021.52</v>
      </c>
      <c r="V29" s="54"/>
      <c r="W29" s="54">
        <v>264.94</v>
      </c>
      <c r="X29" s="54"/>
      <c r="Y29" s="54">
        <v>1756.58</v>
      </c>
      <c r="Z29" s="55">
        <v>344959.79</v>
      </c>
      <c r="AA29" s="50">
        <f t="shared" si="16"/>
        <v>0.58601612669117176</v>
      </c>
      <c r="AB29" s="50"/>
      <c r="AC29" s="50">
        <f>(W29/Z29)*100</f>
        <v>7.6803154361846065E-2</v>
      </c>
      <c r="AD29" s="50"/>
      <c r="AE29" s="50">
        <f>(Y29/Z29)*100</f>
        <v>0.50921297232932572</v>
      </c>
    </row>
    <row r="30" spans="1:40" s="32" customFormat="1" ht="18" customHeight="1" x14ac:dyDescent="0.6">
      <c r="A30" s="24">
        <v>2562</v>
      </c>
      <c r="B30" s="24"/>
      <c r="C30" s="24"/>
      <c r="D30" s="24"/>
      <c r="E30" s="46">
        <f>E34</f>
        <v>1505.35</v>
      </c>
      <c r="F30" s="27"/>
      <c r="G30" s="46">
        <f>G34</f>
        <v>1094.58</v>
      </c>
      <c r="H30" s="27"/>
      <c r="I30" s="46">
        <f>I34</f>
        <v>410.77</v>
      </c>
      <c r="J30" s="27"/>
      <c r="K30" s="47">
        <f>K34</f>
        <v>0.42844138100231682</v>
      </c>
      <c r="L30" s="27"/>
      <c r="M30" s="47">
        <f>M34</f>
        <v>0.31153111689475271</v>
      </c>
      <c r="N30" s="27"/>
      <c r="O30" s="47">
        <f>O34</f>
        <v>0.11691026410756415</v>
      </c>
      <c r="P30" s="27"/>
      <c r="Q30" s="30" t="s">
        <v>28</v>
      </c>
      <c r="R30" s="31"/>
      <c r="U30" s="56"/>
      <c r="V30" s="56"/>
      <c r="W30" s="56"/>
      <c r="X30" s="56"/>
      <c r="Y30" s="56"/>
      <c r="Z30" s="49"/>
      <c r="AA30" s="50"/>
      <c r="AB30" s="50"/>
      <c r="AC30" s="50"/>
      <c r="AD30" s="50"/>
      <c r="AE30" s="50"/>
    </row>
    <row r="31" spans="1:40" s="10" customFormat="1" ht="18" customHeight="1" x14ac:dyDescent="0.6">
      <c r="A31" s="25" t="s">
        <v>17</v>
      </c>
      <c r="B31" s="40"/>
      <c r="C31" s="40"/>
      <c r="D31" s="41"/>
      <c r="E31" s="36">
        <v>1209.03</v>
      </c>
      <c r="F31" s="37"/>
      <c r="G31" s="36">
        <v>1031.22</v>
      </c>
      <c r="H31" s="37"/>
      <c r="I31" s="36">
        <v>177.81</v>
      </c>
      <c r="J31" s="37"/>
      <c r="K31" s="38">
        <v>0.3471665480567655</v>
      </c>
      <c r="L31" s="51"/>
      <c r="M31" s="38">
        <v>0.29610935021223445</v>
      </c>
      <c r="N31" s="51"/>
      <c r="O31" s="38">
        <v>5.1057197844531138E-2</v>
      </c>
      <c r="P31" s="51"/>
      <c r="Q31" s="22"/>
      <c r="R31" s="10" t="s">
        <v>18</v>
      </c>
      <c r="U31" s="52">
        <v>1209.03</v>
      </c>
      <c r="V31" s="52"/>
      <c r="W31" s="52">
        <v>1031.22</v>
      </c>
      <c r="X31" s="52"/>
      <c r="Y31" s="52">
        <v>177.81</v>
      </c>
      <c r="Z31" s="57">
        <v>348256.48</v>
      </c>
      <c r="AA31" s="50">
        <f t="shared" ref="AA31" si="17">(U31/Z31)*100</f>
        <v>0.3471665480567655</v>
      </c>
      <c r="AB31" s="50"/>
      <c r="AC31" s="50">
        <f>(W31/Z31)*100</f>
        <v>0.29610935021223445</v>
      </c>
      <c r="AD31" s="50"/>
      <c r="AE31" s="50">
        <f>(Y31/Z31)*100</f>
        <v>5.1057197844531138E-2</v>
      </c>
    </row>
    <row r="32" spans="1:40" s="32" customFormat="1" ht="18" customHeight="1" x14ac:dyDescent="0.6">
      <c r="A32" s="25" t="s">
        <v>19</v>
      </c>
      <c r="B32" s="40"/>
      <c r="C32" s="40"/>
      <c r="D32" s="41"/>
      <c r="E32" s="46">
        <v>1259.77</v>
      </c>
      <c r="F32" s="27"/>
      <c r="G32" s="46">
        <v>702.49</v>
      </c>
      <c r="H32" s="27"/>
      <c r="I32" s="46">
        <v>557.28</v>
      </c>
      <c r="J32" s="27"/>
      <c r="K32" s="47">
        <v>0.36311807386149697</v>
      </c>
      <c r="L32" s="27"/>
      <c r="M32" s="47">
        <v>0.20248681561472576</v>
      </c>
      <c r="N32" s="27"/>
      <c r="O32" s="47">
        <v>0.16063125824677127</v>
      </c>
      <c r="P32" s="27"/>
      <c r="Q32" s="30"/>
      <c r="R32" s="10" t="s">
        <v>20</v>
      </c>
      <c r="U32" s="56"/>
      <c r="V32" s="56"/>
      <c r="W32" s="56"/>
      <c r="X32" s="56"/>
      <c r="Y32" s="56"/>
      <c r="Z32" s="49"/>
      <c r="AA32" s="50"/>
      <c r="AB32" s="50"/>
      <c r="AC32" s="50"/>
      <c r="AD32" s="50"/>
      <c r="AE32" s="50"/>
    </row>
    <row r="33" spans="1:33" s="32" customFormat="1" ht="18" customHeight="1" x14ac:dyDescent="0.6">
      <c r="A33" s="25" t="s">
        <v>21</v>
      </c>
      <c r="B33" s="40"/>
      <c r="C33" s="40"/>
      <c r="D33" s="41"/>
      <c r="E33" s="46">
        <v>1316.32</v>
      </c>
      <c r="F33" s="27"/>
      <c r="G33" s="46">
        <v>397.57</v>
      </c>
      <c r="H33" s="27"/>
      <c r="I33" s="46">
        <v>918.75</v>
      </c>
      <c r="J33" s="27"/>
      <c r="K33" s="47">
        <v>0.38072891341827331</v>
      </c>
      <c r="L33" s="27"/>
      <c r="M33" s="47">
        <v>0.11499209470926743</v>
      </c>
      <c r="N33" s="27"/>
      <c r="O33" s="47">
        <v>0.26573681870900584</v>
      </c>
      <c r="P33" s="27"/>
      <c r="Q33" s="30"/>
      <c r="R33" s="10" t="s">
        <v>22</v>
      </c>
      <c r="U33" s="56"/>
      <c r="V33" s="56"/>
      <c r="W33" s="56"/>
      <c r="X33" s="56"/>
      <c r="Y33" s="56"/>
      <c r="Z33" s="49"/>
      <c r="AA33" s="50"/>
      <c r="AB33" s="50"/>
      <c r="AC33" s="50"/>
      <c r="AD33" s="50"/>
      <c r="AE33" s="50"/>
    </row>
    <row r="34" spans="1:33" s="10" customFormat="1" ht="18" customHeight="1" x14ac:dyDescent="0.6">
      <c r="A34" s="25" t="s">
        <v>23</v>
      </c>
      <c r="B34" s="40"/>
      <c r="C34" s="40"/>
      <c r="D34" s="41"/>
      <c r="E34" s="36">
        <v>1505.35</v>
      </c>
      <c r="F34" s="37"/>
      <c r="G34" s="36">
        <v>1094.58</v>
      </c>
      <c r="H34" s="37"/>
      <c r="I34" s="36">
        <v>410.77</v>
      </c>
      <c r="J34" s="37"/>
      <c r="K34" s="38">
        <v>0.42844138100231682</v>
      </c>
      <c r="L34" s="51"/>
      <c r="M34" s="38">
        <v>0.31153111689475271</v>
      </c>
      <c r="N34" s="51"/>
      <c r="O34" s="38">
        <v>0.11691026410756415</v>
      </c>
      <c r="P34" s="51"/>
      <c r="Q34" s="22"/>
      <c r="R34" s="10" t="s">
        <v>24</v>
      </c>
      <c r="U34" s="52"/>
      <c r="V34" s="52"/>
      <c r="W34" s="52"/>
      <c r="X34" s="52"/>
      <c r="Y34" s="52"/>
      <c r="Z34" s="57"/>
      <c r="AA34" s="50"/>
      <c r="AB34" s="50"/>
      <c r="AC34" s="50"/>
      <c r="AD34" s="50"/>
      <c r="AE34" s="50"/>
    </row>
    <row r="35" spans="1:33" s="32" customFormat="1" ht="18" customHeight="1" x14ac:dyDescent="0.6">
      <c r="A35" s="24">
        <v>2563</v>
      </c>
      <c r="B35" s="24"/>
      <c r="C35" s="24"/>
      <c r="D35" s="24"/>
      <c r="E35" s="46">
        <f>E36</f>
        <v>0</v>
      </c>
      <c r="F35" s="27"/>
      <c r="G35" s="46">
        <f>G36</f>
        <v>0</v>
      </c>
      <c r="H35" s="27"/>
      <c r="I35" s="46">
        <f>I36</f>
        <v>0</v>
      </c>
      <c r="J35" s="27"/>
      <c r="K35" s="46">
        <f>K36</f>
        <v>0</v>
      </c>
      <c r="L35" s="27"/>
      <c r="M35" s="46">
        <f>M36</f>
        <v>0</v>
      </c>
      <c r="N35" s="27"/>
      <c r="O35" s="46">
        <f>O36</f>
        <v>0</v>
      </c>
      <c r="P35" s="27"/>
      <c r="Q35" s="30" t="s">
        <v>29</v>
      </c>
      <c r="R35" s="31"/>
      <c r="U35" s="56"/>
      <c r="V35" s="56"/>
      <c r="W35" s="56"/>
      <c r="X35" s="56"/>
      <c r="Y35" s="56"/>
      <c r="Z35" s="49"/>
      <c r="AA35" s="50"/>
      <c r="AB35" s="50"/>
      <c r="AC35" s="50"/>
      <c r="AD35" s="50"/>
      <c r="AE35" s="50"/>
    </row>
    <row r="36" spans="1:33" s="10" customFormat="1" ht="18" customHeight="1" x14ac:dyDescent="0.6">
      <c r="A36" s="24" t="s">
        <v>17</v>
      </c>
      <c r="B36" s="24"/>
      <c r="C36" s="24"/>
      <c r="D36" s="25"/>
      <c r="E36" s="36">
        <v>0</v>
      </c>
      <c r="F36" s="37"/>
      <c r="G36" s="36">
        <v>0</v>
      </c>
      <c r="H36" s="37"/>
      <c r="I36" s="36">
        <v>0</v>
      </c>
      <c r="J36" s="37"/>
      <c r="K36" s="38">
        <v>0</v>
      </c>
      <c r="L36" s="51"/>
      <c r="M36" s="38">
        <v>0</v>
      </c>
      <c r="N36" s="51"/>
      <c r="O36" s="38">
        <v>0</v>
      </c>
      <c r="P36" s="51"/>
      <c r="Q36" s="22"/>
      <c r="R36" s="10" t="s">
        <v>18</v>
      </c>
      <c r="U36" s="52">
        <v>1209.03</v>
      </c>
      <c r="V36" s="52"/>
      <c r="W36" s="52">
        <v>1031.22</v>
      </c>
      <c r="X36" s="52"/>
      <c r="Y36" s="52">
        <v>177.81</v>
      </c>
      <c r="Z36" s="57">
        <v>348256.48</v>
      </c>
      <c r="AA36" s="50">
        <f t="shared" ref="AA36" si="18">(U36/Z36)*100</f>
        <v>0.3471665480567655</v>
      </c>
      <c r="AB36" s="50"/>
      <c r="AC36" s="50">
        <f>(W36/Z36)*100</f>
        <v>0.29610935021223445</v>
      </c>
      <c r="AD36" s="50"/>
      <c r="AE36" s="50">
        <f>(Y36/Z36)*100</f>
        <v>5.1057197844531138E-2</v>
      </c>
    </row>
    <row r="37" spans="1:33" s="10" customFormat="1" ht="3.75" customHeight="1" x14ac:dyDescent="0.6">
      <c r="A37" s="58"/>
      <c r="B37" s="58"/>
      <c r="C37" s="58"/>
      <c r="D37" s="58"/>
      <c r="E37" s="59"/>
      <c r="F37" s="60"/>
      <c r="G37" s="59"/>
      <c r="H37" s="60"/>
      <c r="I37" s="59"/>
      <c r="J37" s="60"/>
      <c r="K37" s="59"/>
      <c r="L37" s="60"/>
      <c r="M37" s="59"/>
      <c r="N37" s="60"/>
      <c r="O37" s="59"/>
      <c r="P37" s="60"/>
      <c r="Q37" s="59"/>
      <c r="R37" s="61"/>
      <c r="U37" s="62"/>
      <c r="V37" s="62"/>
      <c r="W37" s="62"/>
      <c r="X37" s="62"/>
      <c r="Y37" s="62"/>
      <c r="Z37" s="62"/>
      <c r="AA37" s="62"/>
      <c r="AB37" s="62"/>
      <c r="AC37" s="62"/>
      <c r="AD37" s="62"/>
    </row>
    <row r="38" spans="1:33" s="10" customFormat="1" ht="3" customHeight="1" x14ac:dyDescent="0.6">
      <c r="A38" s="31"/>
      <c r="B38" s="31"/>
      <c r="C38" s="31"/>
      <c r="D38" s="31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3" s="10" customFormat="1" ht="18" customHeight="1" x14ac:dyDescent="0.6">
      <c r="B39" s="10" t="s">
        <v>30</v>
      </c>
      <c r="C39" s="10" t="s">
        <v>31</v>
      </c>
      <c r="U39" s="62"/>
      <c r="V39" s="62"/>
      <c r="W39" s="62"/>
      <c r="X39" s="62"/>
      <c r="Y39" s="62"/>
      <c r="Z39" s="62"/>
      <c r="AA39" s="62"/>
      <c r="AB39" s="62"/>
      <c r="AC39" s="62"/>
      <c r="AD39" s="62"/>
    </row>
    <row r="40" spans="1:33" s="10" customFormat="1" ht="18" customHeight="1" x14ac:dyDescent="0.6">
      <c r="B40" s="10" t="s">
        <v>32</v>
      </c>
      <c r="C40" s="10" t="s">
        <v>33</v>
      </c>
    </row>
    <row r="41" spans="1:33" s="10" customFormat="1" ht="18" customHeight="1" x14ac:dyDescent="0.6">
      <c r="B41" s="10" t="s">
        <v>34</v>
      </c>
      <c r="C41" s="10" t="s">
        <v>35</v>
      </c>
    </row>
    <row r="42" spans="1:33" s="10" customFormat="1" ht="18" customHeight="1" x14ac:dyDescent="0.6">
      <c r="A42" s="63"/>
      <c r="B42" s="63" t="s">
        <v>36</v>
      </c>
      <c r="C42" s="63" t="s">
        <v>37</v>
      </c>
      <c r="D42" s="63"/>
      <c r="E42" s="63"/>
      <c r="F42" s="63"/>
    </row>
    <row r="43" spans="1:33" s="64" customFormat="1" ht="18.600000000000001" customHeight="1" x14ac:dyDescent="0.6">
      <c r="E43" s="65"/>
      <c r="F43" s="65"/>
      <c r="G43" s="66"/>
      <c r="H43" s="66"/>
      <c r="I43" s="66"/>
      <c r="J43" s="66"/>
      <c r="K43" s="67"/>
      <c r="L43" s="67"/>
    </row>
    <row r="44" spans="1:33" ht="18.600000000000001" customHeight="1" x14ac:dyDescent="0.6">
      <c r="D44" s="66"/>
      <c r="E44" s="66"/>
      <c r="F44" s="66"/>
      <c r="G44" s="66"/>
      <c r="H44" s="66"/>
      <c r="I44" s="66"/>
      <c r="J44" s="66"/>
      <c r="K44" s="68"/>
      <c r="L44" s="68"/>
      <c r="M44" s="68"/>
      <c r="N44" s="68"/>
      <c r="O44" s="68"/>
      <c r="P44" s="68"/>
      <c r="Q44" s="69"/>
      <c r="R44" s="69"/>
      <c r="S44" s="69"/>
      <c r="Z44" s="70"/>
      <c r="AA44" s="70"/>
      <c r="AB44" s="70"/>
      <c r="AC44" s="70"/>
      <c r="AD44" s="70"/>
      <c r="AE44" s="71"/>
      <c r="AF44" s="71"/>
      <c r="AG44" s="71"/>
    </row>
    <row r="45" spans="1:33" ht="18.600000000000001" customHeight="1" x14ac:dyDescent="0.6">
      <c r="D45" s="66"/>
      <c r="E45" s="66"/>
      <c r="F45" s="66"/>
      <c r="G45" s="66"/>
      <c r="H45" s="66"/>
      <c r="I45" s="66"/>
      <c r="J45" s="66"/>
      <c r="K45" s="68"/>
      <c r="L45" s="68"/>
      <c r="M45" s="68"/>
      <c r="N45" s="68"/>
      <c r="O45" s="68"/>
      <c r="P45" s="68"/>
      <c r="Q45" s="68"/>
      <c r="R45" s="68"/>
      <c r="S45" s="68"/>
      <c r="Z45" s="70"/>
      <c r="AA45" s="70"/>
      <c r="AB45" s="70"/>
      <c r="AC45" s="70"/>
      <c r="AD45" s="70"/>
      <c r="AE45" s="71"/>
      <c r="AF45" s="71"/>
      <c r="AG45" s="71"/>
    </row>
    <row r="46" spans="1:33" ht="18.600000000000001" customHeight="1" x14ac:dyDescent="0.6">
      <c r="D46" s="66"/>
      <c r="E46" s="66"/>
      <c r="F46" s="66"/>
      <c r="G46" s="66"/>
      <c r="H46" s="66"/>
      <c r="I46" s="66"/>
      <c r="J46" s="66"/>
      <c r="K46" s="66"/>
      <c r="L46" s="66"/>
    </row>
    <row r="47" spans="1:33" ht="18.600000000000001" customHeight="1" x14ac:dyDescent="0.6">
      <c r="D47" s="66"/>
      <c r="E47" s="66"/>
      <c r="F47" s="66"/>
      <c r="G47" s="66"/>
      <c r="H47" s="66"/>
      <c r="I47" s="66"/>
      <c r="J47" s="66"/>
      <c r="K47" s="66"/>
      <c r="L47" s="66"/>
    </row>
    <row r="48" spans="1:33" ht="18.600000000000001" customHeight="1" x14ac:dyDescent="0.6">
      <c r="D48" s="66"/>
      <c r="E48" s="66"/>
      <c r="F48" s="66"/>
      <c r="G48" s="66"/>
      <c r="H48" s="66"/>
      <c r="I48" s="66"/>
      <c r="J48" s="66"/>
      <c r="K48" s="66"/>
      <c r="L48" s="66"/>
    </row>
    <row r="59" s="72" customFormat="1" ht="18.600000000000001" customHeight="1" x14ac:dyDescent="0.6"/>
    <row r="60" s="72" customFormat="1" ht="18.600000000000001" customHeight="1" x14ac:dyDescent="0.6"/>
    <row r="61" s="72" customFormat="1" ht="18.600000000000001" customHeight="1" x14ac:dyDescent="0.6"/>
    <row r="62" s="72" customFormat="1" ht="18.600000000000001" customHeight="1" x14ac:dyDescent="0.6"/>
    <row r="63" s="72" customFormat="1" ht="18.600000000000001" customHeight="1" x14ac:dyDescent="0.6"/>
    <row r="64" s="72" customFormat="1" ht="18.600000000000001" customHeight="1" x14ac:dyDescent="0.6"/>
    <row r="65" s="72" customFormat="1" ht="18.600000000000001" customHeight="1" x14ac:dyDescent="0.6"/>
    <row r="66" s="72" customFormat="1" ht="18.600000000000001" customHeight="1" x14ac:dyDescent="0.6"/>
    <row r="67" s="72" customFormat="1" ht="18.600000000000001" customHeight="1" x14ac:dyDescent="0.6"/>
    <row r="68" s="72" customFormat="1" ht="18.600000000000001" customHeight="1" x14ac:dyDescent="0.6"/>
    <row r="69" s="72" customFormat="1" ht="18.600000000000001" customHeight="1" x14ac:dyDescent="0.6"/>
    <row r="70" s="72" customFormat="1" ht="18.600000000000001" customHeight="1" x14ac:dyDescent="0.6"/>
  </sheetData>
  <mergeCells count="41">
    <mergeCell ref="A32:D32"/>
    <mergeCell ref="A33:D33"/>
    <mergeCell ref="A34:D34"/>
    <mergeCell ref="A35:D35"/>
    <mergeCell ref="A36:D36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9:D9"/>
    <mergeCell ref="A10:D10"/>
    <mergeCell ref="A15:D15"/>
    <mergeCell ref="A17:D17"/>
    <mergeCell ref="A18:D18"/>
    <mergeCell ref="A19:D19"/>
    <mergeCell ref="M6:N6"/>
    <mergeCell ref="O6:P6"/>
    <mergeCell ref="E7:F7"/>
    <mergeCell ref="G7:H7"/>
    <mergeCell ref="I7:J7"/>
    <mergeCell ref="K7:L7"/>
    <mergeCell ref="M7:N7"/>
    <mergeCell ref="O7:P7"/>
    <mergeCell ref="A4:D7"/>
    <mergeCell ref="E4:J4"/>
    <mergeCell ref="K4:P4"/>
    <mergeCell ref="Q4:R7"/>
    <mergeCell ref="E5:J5"/>
    <mergeCell ref="K5:P5"/>
    <mergeCell ref="E6:F6"/>
    <mergeCell ref="G6:H6"/>
    <mergeCell ref="I6:J6"/>
    <mergeCell ref="K6:L6"/>
  </mergeCells>
  <pageMargins left="0.59055118110236227" right="0.39370078740157483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  </vt:lpstr>
      <vt:lpstr>'T-2.8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2021-02-15T06:14:51Z</cp:lastPrinted>
  <dcterms:created xsi:type="dcterms:W3CDTF">2021-02-15T06:14:48Z</dcterms:created>
  <dcterms:modified xsi:type="dcterms:W3CDTF">2021-02-15T06:15:21Z</dcterms:modified>
</cp:coreProperties>
</file>