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2.รายงาน สรง.2563\พฤศจิกายน ไตรมาส 4  2563\"/>
    </mc:Choice>
  </mc:AlternateContent>
  <xr:revisionPtr revIDLastSave="0" documentId="13_ncr:1_{51907339-D8DA-4B66-8853-BBAAD1F540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7" sheetId="1" r:id="rId1"/>
    <sheet name="Sheet1" sheetId="2" r:id="rId2"/>
  </sheets>
  <definedNames>
    <definedName name="_xlnm.Print_Area" localSheetId="0">ตารางที่7!$A$1:$D$37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D11" i="1"/>
  <c r="C15" i="1" l="1"/>
  <c r="D15" i="1"/>
  <c r="B15" i="1"/>
  <c r="D28" i="1" l="1"/>
  <c r="D32" i="1" l="1"/>
  <c r="D27" i="1"/>
  <c r="D33" i="1" l="1"/>
  <c r="D34" i="1" l="1"/>
  <c r="C31" i="1"/>
  <c r="C32" i="1"/>
  <c r="C33" i="1"/>
  <c r="C34" i="1"/>
  <c r="B31" i="1"/>
  <c r="B32" i="1"/>
  <c r="B33" i="1"/>
  <c r="B34" i="1"/>
  <c r="C24" i="1"/>
  <c r="F32" i="1" l="1"/>
  <c r="G23" i="1"/>
  <c r="D23" i="1"/>
  <c r="H23" i="1" s="1"/>
  <c r="D22" i="1" l="1"/>
  <c r="H35" i="1"/>
  <c r="H33" i="1"/>
  <c r="H30" i="1"/>
  <c r="H28" i="1"/>
  <c r="D26" i="1"/>
  <c r="H26" i="1" s="1"/>
  <c r="D24" i="1"/>
  <c r="H24" i="1" s="1"/>
  <c r="H36" i="1"/>
  <c r="H34" i="1"/>
  <c r="H32" i="1"/>
  <c r="D29" i="1"/>
  <c r="H29" i="1" s="1"/>
  <c r="D25" i="1"/>
  <c r="H25" i="1" s="1"/>
  <c r="H31" i="1" l="1"/>
  <c r="H27" i="1"/>
  <c r="G36" i="1"/>
  <c r="G34" i="1"/>
  <c r="G32" i="1"/>
  <c r="C29" i="1"/>
  <c r="G29" i="1" s="1"/>
  <c r="C25" i="1"/>
  <c r="G25" i="1" s="1"/>
  <c r="C22" i="1"/>
  <c r="G35" i="1"/>
  <c r="G33" i="1"/>
  <c r="G30" i="1"/>
  <c r="C28" i="1"/>
  <c r="G28" i="1" s="1"/>
  <c r="C26" i="1"/>
  <c r="G26" i="1" s="1"/>
  <c r="G24" i="1"/>
  <c r="C27" i="1"/>
  <c r="G27" i="1" s="1"/>
  <c r="H22" i="1" l="1"/>
  <c r="G31" i="1"/>
  <c r="G22" i="1" s="1"/>
  <c r="B29" i="1"/>
  <c r="F29" i="1" s="1"/>
  <c r="B22" i="1"/>
  <c r="F35" i="1"/>
  <c r="F33" i="1"/>
  <c r="B28" i="1"/>
  <c r="F28" i="1" s="1"/>
  <c r="B26" i="1"/>
  <c r="F26" i="1" s="1"/>
  <c r="B24" i="1"/>
  <c r="F24" i="1" s="1"/>
  <c r="B25" i="1"/>
  <c r="F25" i="1" s="1"/>
  <c r="B23" i="1"/>
  <c r="F23" i="1" s="1"/>
  <c r="F30" i="1"/>
  <c r="F36" i="1"/>
  <c r="F34" i="1"/>
  <c r="F27" i="1" l="1"/>
  <c r="F31" i="1"/>
  <c r="F22" i="1" l="1"/>
</calcChain>
</file>

<file path=xl/sharedStrings.xml><?xml version="1.0" encoding="utf-8"?>
<sst xmlns="http://schemas.openxmlformats.org/spreadsheetml/2006/main" count="78" uniqueCount="28">
  <si>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</si>
  <si>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</si>
  <si>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</si>
  <si>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</si>
  <si>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</si>
  <si>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</si>
  <si>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</si>
  <si>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</si>
  <si>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</si>
  <si>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</si>
  <si>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</si>
  <si>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</si>
  <si>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</si>
  <si>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</si>
  <si>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</si>
  <si>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</si>
  <si>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</si>
  <si>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</si>
  <si>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</si>
  <si>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</si>
  <si>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</si>
  <si>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</si>
  <si>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</si>
  <si>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</si>
  <si>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</si>
  <si>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</si>
  <si>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>ที่มา : โครงการสำรวจภาวะการทำงานของประชากรจังหวัดเลย เดือนพฤศจิกายน พ.ศ. 2563</t>
  </si>
  <si>
    <t xml:space="preserve">               เดือนพฤศจิกายน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</si>
</sst>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_-;_-@_-"/>
    <numFmt numFmtId="191" formatCode=".\ .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189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left" vertical="center"/>
    </xf>
    <xf numFmtId="188" fontId="2" fillId="0" borderId="0" xfId="2" applyNumberFormat="1" applyFont="1"/>
    <xf numFmtId="190" fontId="2" fillId="0" borderId="0" xfId="1" applyNumberFormat="1" applyFont="1" applyBorder="1" applyAlignment="1">
      <alignment horizontal="right" vertical="center" wrapText="1"/>
    </xf>
    <xf numFmtId="190" fontId="3" fillId="0" borderId="0" xfId="1" applyNumberFormat="1" applyFont="1" applyBorder="1" applyAlignment="1">
      <alignment horizontal="right" vertical="center" wrapText="1"/>
    </xf>
    <xf numFmtId="190" fontId="3" fillId="0" borderId="3" xfId="1" applyNumberFormat="1" applyFont="1" applyBorder="1" applyAlignment="1">
      <alignment horizontal="right" vertical="center" wrapText="1"/>
    </xf>
    <xf numFmtId="188" fontId="2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/>
    <xf numFmtId="191" fontId="3" fillId="0" borderId="0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/>
    </xf>
    <xf numFmtId="0" fontId="3" fillId="0" borderId="0" xfId="1" applyFont="1" applyBorder="1" applyAlignment="1">
      <alignment vertical="center"/>
    </xf>
    <xf numFmtId="188" fontId="3" fillId="0" borderId="0" xfId="2" applyNumberFormat="1" applyFont="1"/>
    <xf numFmtId="188" fontId="2" fillId="0" borderId="0" xfId="2" applyNumberFormat="1" applyFont="1" applyAlignment="1">
      <alignment horizontal="right" wrapText="1"/>
    </xf>
    <xf numFmtId="188" fontId="3" fillId="0" borderId="0" xfId="2" applyNumberFormat="1" applyFont="1" applyAlignment="1">
      <alignment horizontal="right"/>
    </xf>
    <xf numFmtId="0" fontId="6" fillId="0" borderId="0" xfId="0" applyFont="1" applyAlignme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38"/>
  <sheetViews>
    <sheetView showGridLines="0" tabSelected="1" view="pageBreakPreview" zoomScale="75" zoomScaleNormal="75" zoomScaleSheetLayoutView="75" workbookViewId="0">
      <selection activeCell="A10" sqref="A10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14.28515625" style="2" bestFit="1" customWidth="1"/>
    <col min="6" max="6" width="11.5703125" style="2" hidden="1" customWidth="1"/>
    <col min="7" max="8" width="12.85546875" style="2" hidden="1" customWidth="1"/>
    <col min="9" max="10" width="12.85546875" style="2" bestFit="1" customWidth="1"/>
    <col min="11" max="11" width="11.5703125" style="2" bestFit="1" customWidth="1"/>
    <col min="12" max="12" width="9.140625" style="2"/>
    <col min="13" max="13" width="12.85546875" style="2" bestFit="1" customWidth="1"/>
    <col min="14" max="14" width="11.5703125" style="2" bestFit="1" customWidth="1"/>
    <col min="15" max="15" width="11.7109375" style="2" bestFit="1" customWidth="1"/>
    <col min="16" max="16" width="9.140625" style="2"/>
    <col min="17" max="17" width="9.7109375" style="2" bestFit="1" customWidth="1"/>
    <col min="18" max="16384" width="9.140625" style="2"/>
  </cols>
  <sheetData>
    <row r="1" spans="1:17" s="1" customFormat="1" ht="23.25" x14ac:dyDescent="0.35">
      <c r="A1" s="1" t="s">
        <v>0</v>
      </c>
      <c r="B1" s="2"/>
      <c r="C1" s="2"/>
      <c r="D1" s="2"/>
    </row>
    <row r="2" spans="1:17" s="4" customFormat="1" ht="23.25" x14ac:dyDescent="0.35">
      <c r="A2" s="3" t="s">
        <v>27</v>
      </c>
    </row>
    <row r="3" spans="1:17" ht="9" customHeight="1" x14ac:dyDescent="0.35">
      <c r="A3" s="1"/>
    </row>
    <row r="4" spans="1:17" s="1" customFormat="1" ht="26.1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17" s="1" customFormat="1" ht="23.25" x14ac:dyDescent="0.35">
      <c r="A5" s="7"/>
      <c r="B5" s="34" t="s">
        <v>5</v>
      </c>
      <c r="C5" s="34"/>
      <c r="D5" s="34"/>
      <c r="E5" s="18"/>
      <c r="F5" s="22"/>
      <c r="G5" s="22"/>
      <c r="H5" s="22"/>
      <c r="I5" s="18"/>
      <c r="J5" s="18"/>
      <c r="K5" s="18"/>
      <c r="L5" s="18"/>
      <c r="M5" s="18"/>
      <c r="N5" s="18"/>
      <c r="O5" s="18"/>
      <c r="P5" s="18"/>
      <c r="Q5" s="18"/>
    </row>
    <row r="6" spans="1:17" s="8" customFormat="1" ht="24.75" customHeight="1" x14ac:dyDescent="0.35">
      <c r="A6" s="28" t="s">
        <v>6</v>
      </c>
      <c r="B6" s="18">
        <v>316670.67</v>
      </c>
      <c r="C6" s="18">
        <v>169492.14</v>
      </c>
      <c r="D6" s="18">
        <v>147178.53</v>
      </c>
      <c r="E6" s="18"/>
      <c r="F6" s="23"/>
      <c r="G6" s="23"/>
      <c r="H6" s="23"/>
    </row>
    <row r="7" spans="1:17" s="10" customFormat="1" ht="24.95" customHeight="1" x14ac:dyDescent="0.35">
      <c r="A7" s="29" t="s">
        <v>7</v>
      </c>
      <c r="B7" s="30">
        <v>1656.62</v>
      </c>
      <c r="C7" s="30">
        <v>474.21</v>
      </c>
      <c r="D7" s="30">
        <v>1182.4100000000001</v>
      </c>
      <c r="E7" s="18"/>
      <c r="F7" s="9"/>
      <c r="G7" s="9"/>
      <c r="H7" s="9"/>
      <c r="I7" s="9"/>
    </row>
    <row r="8" spans="1:17" s="10" customFormat="1" ht="24.95" customHeight="1" x14ac:dyDescent="0.35">
      <c r="A8" s="2" t="s">
        <v>8</v>
      </c>
      <c r="B8" s="30">
        <v>68622.899999999994</v>
      </c>
      <c r="C8" s="30">
        <v>38603.449999999997</v>
      </c>
      <c r="D8" s="30">
        <v>30019.439999999999</v>
      </c>
      <c r="E8" s="18"/>
      <c r="F8" s="24"/>
      <c r="G8" s="24"/>
      <c r="H8" s="11"/>
      <c r="I8" s="11"/>
    </row>
    <row r="9" spans="1:17" s="10" customFormat="1" ht="24.95" customHeight="1" x14ac:dyDescent="0.35">
      <c r="A9" s="12" t="s">
        <v>9</v>
      </c>
      <c r="B9" s="30">
        <v>99506.58</v>
      </c>
      <c r="C9" s="30">
        <v>51289.89</v>
      </c>
      <c r="D9" s="30">
        <v>48216.69</v>
      </c>
      <c r="E9" s="18"/>
      <c r="F9" s="24"/>
      <c r="G9" s="24"/>
      <c r="H9" s="11"/>
      <c r="I9" s="11"/>
    </row>
    <row r="10" spans="1:17" s="10" customFormat="1" ht="24.95" customHeight="1" x14ac:dyDescent="0.35">
      <c r="A10" s="12" t="s">
        <v>10</v>
      </c>
      <c r="B10" s="30">
        <v>56085.64</v>
      </c>
      <c r="C10" s="30">
        <v>36581.11</v>
      </c>
      <c r="D10" s="30">
        <v>19504.53</v>
      </c>
      <c r="E10" s="18"/>
      <c r="F10" s="24"/>
      <c r="G10" s="24"/>
      <c r="H10" s="24"/>
    </row>
    <row r="11" spans="1:17" ht="24.95" customHeight="1" x14ac:dyDescent="0.35">
      <c r="A11" s="1" t="s">
        <v>11</v>
      </c>
      <c r="B11" s="31">
        <f>SUM(B12:B14)</f>
        <v>51125.46</v>
      </c>
      <c r="C11" s="31">
        <f t="shared" ref="C11:D11" si="0">SUM(C12:C14)</f>
        <v>25620.53</v>
      </c>
      <c r="D11" s="31">
        <f t="shared" si="0"/>
        <v>25504.93</v>
      </c>
      <c r="E11" s="18"/>
      <c r="F11" s="25"/>
      <c r="G11" s="25"/>
      <c r="H11" s="25"/>
    </row>
    <row r="12" spans="1:17" ht="24.95" customHeight="1" x14ac:dyDescent="0.35">
      <c r="A12" s="13" t="s">
        <v>12</v>
      </c>
      <c r="B12" s="30">
        <v>44241.13</v>
      </c>
      <c r="C12" s="30">
        <v>22151.05</v>
      </c>
      <c r="D12" s="30">
        <v>22090.080000000002</v>
      </c>
      <c r="E12" s="18"/>
      <c r="F12" s="25"/>
      <c r="G12" s="25"/>
      <c r="H12" s="25"/>
    </row>
    <row r="13" spans="1:17" ht="24.95" customHeight="1" x14ac:dyDescent="0.35">
      <c r="A13" s="13" t="s">
        <v>13</v>
      </c>
      <c r="B13" s="30">
        <v>6884.33</v>
      </c>
      <c r="C13" s="30">
        <v>3469.48</v>
      </c>
      <c r="D13" s="30">
        <v>3414.85</v>
      </c>
      <c r="E13" s="18"/>
      <c r="F13" s="25"/>
      <c r="G13" s="25"/>
      <c r="H13" s="25"/>
    </row>
    <row r="14" spans="1:17" ht="24.95" customHeight="1" x14ac:dyDescent="0.35">
      <c r="A14" s="14" t="s">
        <v>14</v>
      </c>
      <c r="B14" s="32" t="s">
        <v>22</v>
      </c>
      <c r="C14" s="32" t="s">
        <v>22</v>
      </c>
      <c r="D14" s="32" t="s">
        <v>22</v>
      </c>
      <c r="E14" s="18"/>
      <c r="F14" s="25"/>
      <c r="G14" s="25"/>
      <c r="H14" s="25"/>
    </row>
    <row r="15" spans="1:17" ht="24.95" customHeight="1" x14ac:dyDescent="0.35">
      <c r="A15" s="1" t="s">
        <v>15</v>
      </c>
      <c r="B15" s="31">
        <f>SUM(B16:B18)</f>
        <v>39673.479999999996</v>
      </c>
      <c r="C15" s="31">
        <f t="shared" ref="C15:D15" si="1">SUM(C16:C18)</f>
        <v>16922.95</v>
      </c>
      <c r="D15" s="31">
        <f t="shared" si="1"/>
        <v>22750.54</v>
      </c>
      <c r="E15" s="18"/>
      <c r="F15" s="25"/>
      <c r="G15" s="25"/>
      <c r="H15" s="25"/>
    </row>
    <row r="16" spans="1:17" s="10" customFormat="1" ht="24.95" customHeight="1" x14ac:dyDescent="0.35">
      <c r="A16" s="14" t="s">
        <v>16</v>
      </c>
      <c r="B16" s="30">
        <v>20734.84</v>
      </c>
      <c r="C16" s="30">
        <v>6537.53</v>
      </c>
      <c r="D16" s="30">
        <v>14197.32</v>
      </c>
      <c r="E16" s="18"/>
      <c r="F16" s="24"/>
      <c r="G16" s="24"/>
      <c r="H16" s="24"/>
    </row>
    <row r="17" spans="1:8" s="10" customFormat="1" ht="24.95" customHeight="1" x14ac:dyDescent="0.35">
      <c r="A17" s="14" t="s">
        <v>17</v>
      </c>
      <c r="B17" s="30">
        <v>9490.59</v>
      </c>
      <c r="C17" s="30">
        <v>5992.3</v>
      </c>
      <c r="D17" s="30">
        <v>3498.29</v>
      </c>
      <c r="E17" s="18"/>
      <c r="F17" s="24"/>
      <c r="G17" s="24"/>
      <c r="H17" s="24"/>
    </row>
    <row r="18" spans="1:8" s="10" customFormat="1" ht="24.95" customHeight="1" x14ac:dyDescent="0.35">
      <c r="A18" s="14" t="s">
        <v>18</v>
      </c>
      <c r="B18" s="30">
        <v>9448.0499999999993</v>
      </c>
      <c r="C18" s="30">
        <v>4393.12</v>
      </c>
      <c r="D18" s="30">
        <v>5054.93</v>
      </c>
      <c r="E18" s="18"/>
    </row>
    <row r="19" spans="1:8" s="10" customFormat="1" ht="24.95" customHeight="1" x14ac:dyDescent="0.35">
      <c r="A19" s="13" t="s">
        <v>19</v>
      </c>
      <c r="B19" s="32" t="s">
        <v>22</v>
      </c>
      <c r="C19" s="32" t="s">
        <v>22</v>
      </c>
      <c r="D19" s="32" t="s">
        <v>22</v>
      </c>
    </row>
    <row r="20" spans="1:8" s="10" customFormat="1" ht="24.95" customHeight="1" x14ac:dyDescent="0.35">
      <c r="A20" s="13" t="s">
        <v>20</v>
      </c>
      <c r="B20" s="32" t="s">
        <v>22</v>
      </c>
      <c r="C20" s="32" t="s">
        <v>22</v>
      </c>
      <c r="D20" s="32" t="s">
        <v>22</v>
      </c>
    </row>
    <row r="21" spans="1:8" ht="23.25" x14ac:dyDescent="0.35">
      <c r="B21" s="35" t="s">
        <v>21</v>
      </c>
      <c r="C21" s="35"/>
      <c r="D21" s="35"/>
      <c r="F21" s="15"/>
      <c r="G21" s="15"/>
      <c r="H21" s="15"/>
    </row>
    <row r="22" spans="1:8" ht="18.75" customHeight="1" x14ac:dyDescent="0.35">
      <c r="A22" s="16" t="s">
        <v>6</v>
      </c>
      <c r="B22" s="19">
        <f t="shared" ref="B22:B25" si="2">+B6/$B$6*100</f>
        <v>100</v>
      </c>
      <c r="C22" s="19">
        <f>+C6/$C$6*100</f>
        <v>100</v>
      </c>
      <c r="D22" s="19">
        <f>+D6/$D$6*100</f>
        <v>100</v>
      </c>
      <c r="F22" s="15" t="e">
        <f>SUM(F23:F27,F31,F35:F36)</f>
        <v>#VALUE!</v>
      </c>
      <c r="G22" s="15" t="e">
        <f>SUM(G23:G27,G31,G35:G36)</f>
        <v>#VALUE!</v>
      </c>
      <c r="H22" s="15" t="e">
        <f>SUM(H23:H27,H31,H35:H36)</f>
        <v>#VALUE!</v>
      </c>
    </row>
    <row r="23" spans="1:8" ht="24.95" customHeight="1" x14ac:dyDescent="0.35">
      <c r="A23" s="29" t="s">
        <v>7</v>
      </c>
      <c r="B23" s="20">
        <f t="shared" si="2"/>
        <v>0.52313654434747625</v>
      </c>
      <c r="C23" s="20">
        <v>0.2</v>
      </c>
      <c r="D23" s="20">
        <f t="shared" ref="D23:D34" si="3">+D7/$D$6*100</f>
        <v>0.80338484152545886</v>
      </c>
      <c r="F23" s="15">
        <f t="shared" ref="F23:H36" si="4">ROUND(B23,1)</f>
        <v>0.5</v>
      </c>
      <c r="G23" s="15">
        <f>ROUND(C23,1)</f>
        <v>0.2</v>
      </c>
      <c r="H23" s="15">
        <f t="shared" si="4"/>
        <v>0.8</v>
      </c>
    </row>
    <row r="24" spans="1:8" ht="24.95" customHeight="1" x14ac:dyDescent="0.35">
      <c r="A24" s="2" t="s">
        <v>8</v>
      </c>
      <c r="B24" s="20">
        <f t="shared" si="2"/>
        <v>21.670115517802767</v>
      </c>
      <c r="C24" s="20">
        <f t="shared" ref="C24" si="5">+C8/$C$6*100</f>
        <v>22.775952914394729</v>
      </c>
      <c r="D24" s="20">
        <f t="shared" si="3"/>
        <v>20.396616272767503</v>
      </c>
      <c r="F24" s="15">
        <f t="shared" si="4"/>
        <v>21.7</v>
      </c>
      <c r="G24" s="15">
        <f t="shared" si="4"/>
        <v>22.8</v>
      </c>
      <c r="H24" s="15">
        <f t="shared" si="4"/>
        <v>20.399999999999999</v>
      </c>
    </row>
    <row r="25" spans="1:8" ht="24.95" customHeight="1" x14ac:dyDescent="0.35">
      <c r="A25" s="12" t="s">
        <v>9</v>
      </c>
      <c r="B25" s="20">
        <f t="shared" si="2"/>
        <v>31.422733276814053</v>
      </c>
      <c r="C25" s="20">
        <f t="shared" ref="C25:C34" si="6">+C9/$C$6*100</f>
        <v>30.260925373884589</v>
      </c>
      <c r="D25" s="20">
        <f t="shared" si="3"/>
        <v>32.760681873911913</v>
      </c>
      <c r="F25" s="15">
        <f t="shared" si="4"/>
        <v>31.4</v>
      </c>
      <c r="G25" s="15">
        <f t="shared" si="4"/>
        <v>30.3</v>
      </c>
      <c r="H25" s="15">
        <f t="shared" si="4"/>
        <v>32.799999999999997</v>
      </c>
    </row>
    <row r="26" spans="1:8" ht="24.95" customHeight="1" x14ac:dyDescent="0.35">
      <c r="A26" s="12" t="s">
        <v>10</v>
      </c>
      <c r="B26" s="20">
        <f>+B10/$B$6*100</f>
        <v>17.711030832126006</v>
      </c>
      <c r="C26" s="20">
        <f t="shared" si="6"/>
        <v>21.5827766408519</v>
      </c>
      <c r="D26" s="20">
        <f t="shared" si="3"/>
        <v>13.252292980504695</v>
      </c>
      <c r="F26" s="15">
        <f t="shared" si="4"/>
        <v>17.7</v>
      </c>
      <c r="G26" s="15">
        <f t="shared" si="4"/>
        <v>21.6</v>
      </c>
      <c r="H26" s="15">
        <f t="shared" si="4"/>
        <v>13.3</v>
      </c>
    </row>
    <row r="27" spans="1:8" ht="24.95" customHeight="1" x14ac:dyDescent="0.35">
      <c r="A27" s="1" t="s">
        <v>11</v>
      </c>
      <c r="B27" s="19">
        <v>16.2</v>
      </c>
      <c r="C27" s="19">
        <f t="shared" si="6"/>
        <v>15.116057889174092</v>
      </c>
      <c r="D27" s="19">
        <f t="shared" si="3"/>
        <v>17.329246324175138</v>
      </c>
      <c r="F27" s="15" t="e">
        <f>SUM(F28:F30)</f>
        <v>#VALUE!</v>
      </c>
      <c r="G27" s="15">
        <f t="shared" si="4"/>
        <v>15.1</v>
      </c>
      <c r="H27" s="15" t="e">
        <f>SUM(H28:H30)</f>
        <v>#VALUE!</v>
      </c>
    </row>
    <row r="28" spans="1:8" ht="24.95" customHeight="1" x14ac:dyDescent="0.35">
      <c r="A28" s="13" t="s">
        <v>12</v>
      </c>
      <c r="B28" s="20">
        <f t="shared" ref="B28:B34" si="7">+B12/$B$6*100</f>
        <v>13.970706538752072</v>
      </c>
      <c r="C28" s="20">
        <f t="shared" si="6"/>
        <v>13.069072111544521</v>
      </c>
      <c r="D28" s="20">
        <f t="shared" si="3"/>
        <v>15.009036983858993</v>
      </c>
      <c r="F28" s="15">
        <f t="shared" si="4"/>
        <v>14</v>
      </c>
      <c r="G28" s="15">
        <f t="shared" si="4"/>
        <v>13.1</v>
      </c>
      <c r="H28" s="15">
        <f t="shared" si="4"/>
        <v>15</v>
      </c>
    </row>
    <row r="29" spans="1:8" ht="24.95" customHeight="1" x14ac:dyDescent="0.35">
      <c r="A29" s="13" t="s">
        <v>13</v>
      </c>
      <c r="B29" s="20">
        <f t="shared" si="7"/>
        <v>2.1739714637923369</v>
      </c>
      <c r="C29" s="20">
        <f t="shared" si="6"/>
        <v>2.0469857776295703</v>
      </c>
      <c r="D29" s="20">
        <f t="shared" si="3"/>
        <v>2.3202093403161452</v>
      </c>
      <c r="F29" s="15">
        <f t="shared" si="4"/>
        <v>2.2000000000000002</v>
      </c>
      <c r="G29" s="15">
        <f t="shared" si="4"/>
        <v>2</v>
      </c>
      <c r="H29" s="15">
        <f t="shared" si="4"/>
        <v>2.2999999999999998</v>
      </c>
    </row>
    <row r="30" spans="1:8" ht="24.95" customHeight="1" x14ac:dyDescent="0.35">
      <c r="A30" s="14" t="s">
        <v>14</v>
      </c>
      <c r="B30" s="27" t="s">
        <v>22</v>
      </c>
      <c r="C30" s="20" t="s">
        <v>22</v>
      </c>
      <c r="D30" s="20" t="s">
        <v>22</v>
      </c>
      <c r="F30" s="15" t="e">
        <f>ROUND(B30,1)</f>
        <v>#VALUE!</v>
      </c>
      <c r="G30" s="15" t="e">
        <f>ROUND(C30,1)</f>
        <v>#VALUE!</v>
      </c>
      <c r="H30" s="15" t="e">
        <f>ROUND(D30,1)</f>
        <v>#VALUE!</v>
      </c>
    </row>
    <row r="31" spans="1:8" ht="24.95" customHeight="1" x14ac:dyDescent="0.35">
      <c r="A31" s="1" t="s">
        <v>15</v>
      </c>
      <c r="B31" s="19">
        <f t="shared" si="7"/>
        <v>12.528308984220104</v>
      </c>
      <c r="C31" s="19">
        <f t="shared" si="6"/>
        <v>9.9845042961874206</v>
      </c>
      <c r="D31" s="19">
        <v>15.4</v>
      </c>
      <c r="F31" s="15">
        <f>SUM(F32:F34)</f>
        <v>12.5</v>
      </c>
      <c r="G31" s="15">
        <f>SUM(G32:G34)</f>
        <v>10</v>
      </c>
      <c r="H31" s="15">
        <f>SUM(H32:H34)</f>
        <v>15.4</v>
      </c>
    </row>
    <row r="32" spans="1:8" ht="24.95" customHeight="1" x14ac:dyDescent="0.35">
      <c r="A32" s="14" t="s">
        <v>16</v>
      </c>
      <c r="B32" s="20">
        <f t="shared" si="7"/>
        <v>6.5477614330370413</v>
      </c>
      <c r="C32" s="20">
        <f t="shared" si="6"/>
        <v>3.8571287140512824</v>
      </c>
      <c r="D32" s="20">
        <f t="shared" si="3"/>
        <v>9.6463254524963649</v>
      </c>
      <c r="F32" s="15">
        <f t="shared" si="4"/>
        <v>6.5</v>
      </c>
      <c r="G32" s="15">
        <f t="shared" si="4"/>
        <v>3.9</v>
      </c>
      <c r="H32" s="15">
        <f t="shared" si="4"/>
        <v>9.6</v>
      </c>
    </row>
    <row r="33" spans="1:8" ht="24.95" customHeight="1" x14ac:dyDescent="0.35">
      <c r="A33" s="14" t="s">
        <v>17</v>
      </c>
      <c r="B33" s="20">
        <f t="shared" si="7"/>
        <v>2.9969905327828434</v>
      </c>
      <c r="C33" s="20">
        <f t="shared" si="6"/>
        <v>3.5354441804794017</v>
      </c>
      <c r="D33" s="20">
        <f t="shared" si="3"/>
        <v>2.3769023919453467</v>
      </c>
      <c r="F33" s="15">
        <f t="shared" si="4"/>
        <v>3</v>
      </c>
      <c r="G33" s="15">
        <f t="shared" si="4"/>
        <v>3.5</v>
      </c>
      <c r="H33" s="15">
        <f t="shared" si="4"/>
        <v>2.4</v>
      </c>
    </row>
    <row r="34" spans="1:8" ht="24.95" customHeight="1" x14ac:dyDescent="0.35">
      <c r="A34" s="14" t="s">
        <v>18</v>
      </c>
      <c r="B34" s="20">
        <f t="shared" si="7"/>
        <v>2.9835570184002198</v>
      </c>
      <c r="C34" s="20">
        <f t="shared" si="6"/>
        <v>2.5919314016567374</v>
      </c>
      <c r="D34" s="20">
        <f t="shared" si="3"/>
        <v>3.4345566571428594</v>
      </c>
      <c r="F34" s="15">
        <f t="shared" si="4"/>
        <v>3</v>
      </c>
      <c r="G34" s="15">
        <f t="shared" si="4"/>
        <v>2.6</v>
      </c>
      <c r="H34" s="15">
        <f t="shared" si="4"/>
        <v>3.4</v>
      </c>
    </row>
    <row r="35" spans="1:8" ht="24.95" customHeight="1" x14ac:dyDescent="0.35">
      <c r="A35" s="13" t="s">
        <v>19</v>
      </c>
      <c r="B35" s="20" t="s">
        <v>22</v>
      </c>
      <c r="C35" s="20" t="s">
        <v>22</v>
      </c>
      <c r="D35" s="20" t="s">
        <v>22</v>
      </c>
      <c r="F35" s="15" t="e">
        <f>ROUND(B35,1)</f>
        <v>#VALUE!</v>
      </c>
      <c r="G35" s="15" t="e">
        <f t="shared" si="4"/>
        <v>#VALUE!</v>
      </c>
      <c r="H35" s="15" t="e">
        <f t="shared" si="4"/>
        <v>#VALUE!</v>
      </c>
    </row>
    <row r="36" spans="1:8" ht="24.95" customHeight="1" x14ac:dyDescent="0.35">
      <c r="A36" s="17" t="s">
        <v>20</v>
      </c>
      <c r="B36" s="21" t="s">
        <v>22</v>
      </c>
      <c r="C36" s="21" t="s">
        <v>22</v>
      </c>
      <c r="D36" s="21" t="s">
        <v>22</v>
      </c>
      <c r="F36" s="15" t="e">
        <f t="shared" si="4"/>
        <v>#VALUE!</v>
      </c>
      <c r="G36" s="15" t="e">
        <f t="shared" si="4"/>
        <v>#VALUE!</v>
      </c>
      <c r="H36" s="15" t="e">
        <f t="shared" si="4"/>
        <v>#VALUE!</v>
      </c>
    </row>
    <row r="37" spans="1:8" ht="26.25" customHeight="1" x14ac:dyDescent="0.35">
      <c r="A37" s="33" t="s">
        <v>26</v>
      </c>
    </row>
    <row r="38" spans="1:8" ht="23.25" x14ac:dyDescent="0.35">
      <c r="A38" s="26"/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Q18"/>
  <sheetViews>
    <sheetView topLeftCell="A7" workbookViewId="0">
      <selection activeCell="E14" sqref="E14:G18"/>
    </sheetView>
  </sheetViews>
  <sheetFormatPr defaultRowHeight="21.75" x14ac:dyDescent="0.5"/>
  <sheetData>
    <row r="2" spans="4:17" x14ac:dyDescent="0.5">
      <c r="D2" t="s">
        <v>23</v>
      </c>
      <c r="E2">
        <v>316670.67</v>
      </c>
      <c r="F2">
        <v>1656.62</v>
      </c>
      <c r="G2">
        <v>68622.899999999994</v>
      </c>
      <c r="H2">
        <v>99506.58</v>
      </c>
      <c r="I2">
        <v>56085.64</v>
      </c>
      <c r="J2">
        <v>44241.13</v>
      </c>
      <c r="K2">
        <v>6884.33</v>
      </c>
      <c r="L2" t="s">
        <v>22</v>
      </c>
      <c r="M2">
        <v>20734.84</v>
      </c>
      <c r="N2">
        <v>9490.59</v>
      </c>
      <c r="O2">
        <v>9448.0499999999993</v>
      </c>
      <c r="P2" t="s">
        <v>22</v>
      </c>
      <c r="Q2" t="s">
        <v>22</v>
      </c>
    </row>
    <row r="3" spans="4:17" x14ac:dyDescent="0.5">
      <c r="D3" t="s">
        <v>24</v>
      </c>
      <c r="E3">
        <v>169492.14</v>
      </c>
      <c r="F3">
        <v>474.21</v>
      </c>
      <c r="G3">
        <v>38603.449999999997</v>
      </c>
      <c r="H3">
        <v>51289.89</v>
      </c>
      <c r="I3">
        <v>36581.11</v>
      </c>
      <c r="J3">
        <v>22151.05</v>
      </c>
      <c r="K3">
        <v>3469.48</v>
      </c>
      <c r="L3" t="s">
        <v>22</v>
      </c>
      <c r="M3">
        <v>6537.53</v>
      </c>
      <c r="N3">
        <v>5992.3</v>
      </c>
      <c r="O3">
        <v>4393.12</v>
      </c>
      <c r="P3" t="s">
        <v>22</v>
      </c>
      <c r="Q3" t="s">
        <v>22</v>
      </c>
    </row>
    <row r="4" spans="4:17" x14ac:dyDescent="0.5">
      <c r="D4" t="s">
        <v>25</v>
      </c>
      <c r="E4">
        <v>147178.53</v>
      </c>
      <c r="F4">
        <v>1182.4100000000001</v>
      </c>
      <c r="G4">
        <v>30019.439999999999</v>
      </c>
      <c r="H4">
        <v>48216.69</v>
      </c>
      <c r="I4">
        <v>19504.53</v>
      </c>
      <c r="J4">
        <v>22090.080000000002</v>
      </c>
      <c r="K4">
        <v>3414.85</v>
      </c>
      <c r="L4" t="s">
        <v>22</v>
      </c>
      <c r="M4">
        <v>14197.32</v>
      </c>
      <c r="N4">
        <v>3498.29</v>
      </c>
      <c r="O4">
        <v>5054.93</v>
      </c>
      <c r="P4" t="s">
        <v>22</v>
      </c>
      <c r="Q4" t="s">
        <v>22</v>
      </c>
    </row>
    <row r="6" spans="4:17" x14ac:dyDescent="0.5">
      <c r="E6">
        <v>316670.67</v>
      </c>
      <c r="F6">
        <v>169492.14</v>
      </c>
      <c r="G6">
        <v>147178.53</v>
      </c>
    </row>
    <row r="7" spans="4:17" x14ac:dyDescent="0.5">
      <c r="E7">
        <v>1656.62</v>
      </c>
      <c r="F7">
        <v>474.21</v>
      </c>
      <c r="G7">
        <v>1182.4100000000001</v>
      </c>
    </row>
    <row r="8" spans="4:17" x14ac:dyDescent="0.5">
      <c r="E8">
        <v>68622.899999999994</v>
      </c>
      <c r="F8">
        <v>38603.449999999997</v>
      </c>
      <c r="G8">
        <v>30019.439999999999</v>
      </c>
    </row>
    <row r="9" spans="4:17" x14ac:dyDescent="0.5">
      <c r="E9">
        <v>99506.58</v>
      </c>
      <c r="F9">
        <v>51289.89</v>
      </c>
      <c r="G9">
        <v>48216.69</v>
      </c>
    </row>
    <row r="10" spans="4:17" x14ac:dyDescent="0.5">
      <c r="E10">
        <v>56085.64</v>
      </c>
      <c r="F10">
        <v>36581.11</v>
      </c>
      <c r="G10">
        <v>19504.53</v>
      </c>
    </row>
    <row r="11" spans="4:17" x14ac:dyDescent="0.5">
      <c r="E11">
        <v>44241.13</v>
      </c>
      <c r="F11">
        <v>22151.05</v>
      </c>
      <c r="G11">
        <v>22090.080000000002</v>
      </c>
    </row>
    <row r="12" spans="4:17" x14ac:dyDescent="0.5">
      <c r="E12">
        <v>6884.33</v>
      </c>
      <c r="F12">
        <v>3469.48</v>
      </c>
      <c r="G12">
        <v>3414.85</v>
      </c>
    </row>
    <row r="13" spans="4:17" x14ac:dyDescent="0.5">
      <c r="E13" t="s">
        <v>22</v>
      </c>
      <c r="F13" t="s">
        <v>22</v>
      </c>
      <c r="G13" t="s">
        <v>22</v>
      </c>
    </row>
    <row r="14" spans="4:17" x14ac:dyDescent="0.5">
      <c r="E14">
        <v>20734.84</v>
      </c>
      <c r="F14">
        <v>6537.53</v>
      </c>
      <c r="G14">
        <v>14197.32</v>
      </c>
    </row>
    <row r="15" spans="4:17" x14ac:dyDescent="0.5">
      <c r="E15">
        <v>9490.59</v>
      </c>
      <c r="F15">
        <v>5992.3</v>
      </c>
      <c r="G15">
        <v>3498.29</v>
      </c>
    </row>
    <row r="16" spans="4:17" x14ac:dyDescent="0.5">
      <c r="E16">
        <v>9448.0499999999993</v>
      </c>
      <c r="F16">
        <v>4393.12</v>
      </c>
      <c r="G16">
        <v>5054.93</v>
      </c>
    </row>
    <row r="17" spans="5:7" x14ac:dyDescent="0.5">
      <c r="E17" t="s">
        <v>22</v>
      </c>
      <c r="F17" t="s">
        <v>22</v>
      </c>
      <c r="G17" t="s">
        <v>22</v>
      </c>
    </row>
    <row r="18" spans="5:7" x14ac:dyDescent="0.5">
      <c r="E18" t="s">
        <v>22</v>
      </c>
      <c r="F18" t="s">
        <v>22</v>
      </c>
      <c r="G1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ตารางที่7</vt:lpstr>
      <vt:lpstr>Sheet1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2020-04-08T02:23:08Z</cp:lastPrinted>
  <dcterms:created xsi:type="dcterms:W3CDTF">2019-10-16T04:01:27Z</dcterms:created>
  <dcterms:modified xsi:type="dcterms:W3CDTF">2021-10-18T08:16:32Z</dcterms:modified>
</cp:coreProperties>
</file>