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ตารางที่7" sheetId="1" r:id="rId1"/>
  </sheets>
  <definedNames>
    <definedName name="_xlnm.Print_Area" localSheetId="0">ตารางที่7!$A$1:$D$37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/>
  <c r="D15"/>
  <c r="B15"/>
  <c r="B31" s="1"/>
  <c r="C11"/>
  <c r="D11"/>
  <c r="B11"/>
  <c r="B27" s="1"/>
  <c r="D23"/>
  <c r="C34"/>
  <c r="B32" l="1"/>
  <c r="B33"/>
  <c r="B34"/>
  <c r="B29"/>
  <c r="B30" l="1"/>
  <c r="D31" l="1"/>
  <c r="D28"/>
  <c r="D32" l="1"/>
  <c r="D27"/>
  <c r="B36" l="1"/>
  <c r="D33"/>
  <c r="D34" l="1"/>
  <c r="D35"/>
  <c r="D36"/>
  <c r="C31"/>
  <c r="C32"/>
  <c r="C33"/>
  <c r="C35"/>
  <c r="C36"/>
  <c r="B35"/>
  <c r="C23"/>
  <c r="C24"/>
  <c r="F32" l="1"/>
  <c r="G23"/>
  <c r="H23"/>
  <c r="D22" l="1"/>
  <c r="H35"/>
  <c r="H33"/>
  <c r="D30"/>
  <c r="H30" s="1"/>
  <c r="H28"/>
  <c r="D26"/>
  <c r="H26" s="1"/>
  <c r="D24"/>
  <c r="H24" s="1"/>
  <c r="H36"/>
  <c r="H34"/>
  <c r="H32"/>
  <c r="D29"/>
  <c r="H29" s="1"/>
  <c r="D25"/>
  <c r="H25" s="1"/>
  <c r="H31" l="1"/>
  <c r="H27"/>
  <c r="G36"/>
  <c r="G34"/>
  <c r="G32"/>
  <c r="C29"/>
  <c r="G29" s="1"/>
  <c r="C25"/>
  <c r="G25" s="1"/>
  <c r="C22"/>
  <c r="G35"/>
  <c r="G33"/>
  <c r="C30"/>
  <c r="G30" s="1"/>
  <c r="C28"/>
  <c r="G28" s="1"/>
  <c r="C26"/>
  <c r="G26" s="1"/>
  <c r="G24"/>
  <c r="C27"/>
  <c r="G27" s="1"/>
  <c r="H22" l="1"/>
  <c r="G31"/>
  <c r="G22" s="1"/>
  <c r="F29"/>
  <c r="B22"/>
  <c r="F35"/>
  <c r="F33"/>
  <c r="B28"/>
  <c r="F28" s="1"/>
  <c r="B26"/>
  <c r="F26" s="1"/>
  <c r="B24"/>
  <c r="F24" s="1"/>
  <c r="B25"/>
  <c r="F25" s="1"/>
  <c r="B23"/>
  <c r="F23" s="1"/>
  <c r="F30"/>
  <c r="F36"/>
  <c r="F34"/>
  <c r="F27" l="1"/>
  <c r="F31"/>
  <c r="F22" l="1"/>
</calcChain>
</file>

<file path=xl/sharedStrings.xml><?xml version="1.0" encoding="utf-8"?>
<sst xmlns="http://schemas.openxmlformats.org/spreadsheetml/2006/main" count="39" uniqueCount="24">
  <si>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</si>
  <si>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</si>
  <si>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</si>
  <si>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</si>
  <si>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</si>
  <si>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</si>
  <si>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</si>
  <si>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</si>
  <si>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</si>
  <si>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</si>
  <si>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</si>
  <si>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</si>
  <si>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</si>
  <si>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</si>
  <si>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</si>
  <si>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</si>
  <si>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</si>
  <si>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</si>
  <si>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</si>
  <si>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</si>
  <si>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</si>
  <si>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</si>
  <si>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โครงการสำรวจภาวะการทำงานของประชากรจังหวัดเลย  เดือนตุลาคม พ.ศ. 2563</t>
  </si>
  <si>
    <t xml:space="preserve">               เดือนตุลาคม พ.ศ. 2563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</si>
</sst>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  <numFmt numFmtId="190" formatCode="_-* #,##0.0_-;\-* #,##0.0_-;_-* &quot;-&quot;_-;_-@_-"/>
    <numFmt numFmtId="191" formatCode="_-* #,##0.000_-;\-* #,##0.000_-;_-* &quot;-&quot;_-;_-@_-"/>
  </numFmts>
  <fonts count="6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41" fontId="2" fillId="0" borderId="0" xfId="1" applyNumberFormat="1" applyFont="1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188" fontId="3" fillId="0" borderId="0" xfId="1" applyNumberFormat="1" applyFont="1" applyAlignment="1">
      <alignment horizontal="right" wrapText="1"/>
    </xf>
    <xf numFmtId="189" fontId="3" fillId="0" borderId="0" xfId="1" applyNumberFormat="1" applyFont="1"/>
    <xf numFmtId="0" fontId="2" fillId="0" borderId="0" xfId="1" applyFont="1" applyBorder="1" applyAlignment="1">
      <alignment horizontal="center" vertical="center"/>
    </xf>
    <xf numFmtId="0" fontId="3" fillId="0" borderId="3" xfId="1" applyFont="1" applyBorder="1" applyAlignment="1" applyProtection="1">
      <alignment horizontal="left" vertical="center"/>
    </xf>
    <xf numFmtId="188" fontId="2" fillId="0" borderId="0" xfId="2" applyNumberFormat="1" applyFont="1"/>
    <xf numFmtId="190" fontId="3" fillId="0" borderId="0" xfId="1" applyNumberFormat="1" applyFont="1" applyBorder="1" applyAlignment="1">
      <alignment horizontal="right" vertical="center" wrapText="1"/>
    </xf>
    <xf numFmtId="190" fontId="3" fillId="0" borderId="3" xfId="1" applyNumberFormat="1" applyFont="1" applyBorder="1" applyAlignment="1">
      <alignment horizontal="right" vertical="center" wrapText="1"/>
    </xf>
    <xf numFmtId="188" fontId="2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5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 applyAlignment="1">
      <alignment vertical="center"/>
    </xf>
    <xf numFmtId="191" fontId="3" fillId="0" borderId="0" xfId="1" applyNumberFormat="1" applyFont="1" applyBorder="1" applyAlignment="1">
      <alignment horizontal="right" vertical="center" wrapText="1"/>
    </xf>
    <xf numFmtId="190" fontId="2" fillId="0" borderId="0" xfId="1" applyNumberFormat="1" applyFont="1" applyBorder="1" applyAlignment="1">
      <alignment horizontal="right" vertical="center" wrapText="1"/>
    </xf>
    <xf numFmtId="3" fontId="2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91" fontId="3" fillId="0" borderId="0" xfId="0" applyNumberFormat="1" applyFont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37"/>
  <sheetViews>
    <sheetView showGridLines="0" tabSelected="1" view="pageBreakPreview" topLeftCell="A19" zoomScale="75" zoomScaleNormal="75" zoomScaleSheetLayoutView="75" workbookViewId="0">
      <selection activeCell="D31" sqref="D31"/>
    </sheetView>
  </sheetViews>
  <sheetFormatPr defaultRowHeight="30.75" customHeight="1"/>
  <cols>
    <col min="1" max="1" width="40.42578125" style="2" customWidth="1"/>
    <col min="2" max="4" width="21.7109375" style="2" customWidth="1"/>
    <col min="5" max="5" width="14.28515625" style="2" bestFit="1" customWidth="1"/>
    <col min="6" max="6" width="11.5703125" style="2" hidden="1" customWidth="1"/>
    <col min="7" max="8" width="12.85546875" style="2" hidden="1" customWidth="1"/>
    <col min="9" max="10" width="12.85546875" style="2" bestFit="1" customWidth="1"/>
    <col min="11" max="11" width="11.5703125" style="2" bestFit="1" customWidth="1"/>
    <col min="12" max="12" width="9.140625" style="2"/>
    <col min="13" max="13" width="12.85546875" style="2" bestFit="1" customWidth="1"/>
    <col min="14" max="14" width="11.5703125" style="2" bestFit="1" customWidth="1"/>
    <col min="15" max="15" width="11.7109375" style="2" bestFit="1" customWidth="1"/>
    <col min="16" max="16" width="9.140625" style="2"/>
    <col min="17" max="17" width="9.7109375" style="2" bestFit="1" customWidth="1"/>
    <col min="18" max="16384" width="9.140625" style="2"/>
  </cols>
  <sheetData>
    <row r="1" spans="1:17" s="1" customFormat="1" ht="27.75">
      <c r="A1" s="1" t="s">
        <v>0</v>
      </c>
      <c r="B1" s="2"/>
      <c r="C1" s="2"/>
      <c r="D1" s="2"/>
    </row>
    <row r="2" spans="1:17" s="4" customFormat="1" ht="27.75">
      <c r="A2" s="3" t="s">
        <v>23</v>
      </c>
    </row>
    <row r="3" spans="1:17" ht="9" customHeight="1">
      <c r="A3" s="1"/>
    </row>
    <row r="4" spans="1:17" s="1" customFormat="1" ht="26.1" customHeight="1">
      <c r="A4" s="5" t="s">
        <v>1</v>
      </c>
      <c r="B4" s="6" t="s">
        <v>2</v>
      </c>
      <c r="C4" s="6" t="s">
        <v>3</v>
      </c>
      <c r="D4" s="6" t="s">
        <v>4</v>
      </c>
    </row>
    <row r="5" spans="1:17" s="1" customFormat="1" ht="27.75">
      <c r="A5" s="7"/>
      <c r="B5" s="35" t="s">
        <v>5</v>
      </c>
      <c r="C5" s="35"/>
      <c r="D5" s="35"/>
      <c r="E5" s="19"/>
      <c r="F5" s="22"/>
      <c r="G5" s="22"/>
      <c r="H5" s="22"/>
      <c r="I5" s="19"/>
      <c r="J5" s="19"/>
      <c r="K5" s="19"/>
      <c r="L5" s="19"/>
      <c r="M5" s="19"/>
      <c r="N5" s="19"/>
      <c r="O5" s="19"/>
      <c r="P5" s="19"/>
      <c r="Q5" s="19"/>
    </row>
    <row r="6" spans="1:17" s="8" customFormat="1" ht="24.75" customHeight="1">
      <c r="A6" s="27" t="s">
        <v>6</v>
      </c>
      <c r="B6" s="31">
        <v>318773.90000000002</v>
      </c>
      <c r="C6" s="31">
        <v>167896.23</v>
      </c>
      <c r="D6" s="31">
        <v>150877.67000000001</v>
      </c>
      <c r="E6" s="19"/>
      <c r="F6" s="23"/>
      <c r="G6" s="23"/>
      <c r="H6" s="23"/>
    </row>
    <row r="7" spans="1:17" s="10" customFormat="1" ht="24.95" customHeight="1">
      <c r="A7" s="28" t="s">
        <v>7</v>
      </c>
      <c r="B7" s="32">
        <v>3084.81</v>
      </c>
      <c r="C7" s="32">
        <v>2126.27</v>
      </c>
      <c r="D7" s="32">
        <v>958.54</v>
      </c>
      <c r="E7" s="19"/>
      <c r="F7" s="9"/>
      <c r="G7" s="9"/>
      <c r="H7" s="9"/>
      <c r="I7" s="9"/>
    </row>
    <row r="8" spans="1:17" s="10" customFormat="1" ht="24.95" customHeight="1">
      <c r="A8" s="2" t="s">
        <v>8</v>
      </c>
      <c r="B8" s="32">
        <v>65816.72</v>
      </c>
      <c r="C8" s="32">
        <v>37523.51</v>
      </c>
      <c r="D8" s="32">
        <v>28293.21</v>
      </c>
      <c r="E8" s="19"/>
      <c r="F8" s="24"/>
      <c r="G8" s="24"/>
      <c r="H8" s="11"/>
      <c r="I8" s="11"/>
    </row>
    <row r="9" spans="1:17" s="10" customFormat="1" ht="24.95" customHeight="1">
      <c r="A9" s="12" t="s">
        <v>9</v>
      </c>
      <c r="B9" s="32">
        <v>98676.55</v>
      </c>
      <c r="C9" s="32">
        <v>49838.63</v>
      </c>
      <c r="D9" s="32">
        <v>48837.919999999998</v>
      </c>
      <c r="E9" s="19"/>
      <c r="F9" s="24"/>
      <c r="G9" s="24"/>
      <c r="H9" s="11"/>
      <c r="I9" s="11"/>
    </row>
    <row r="10" spans="1:17" s="10" customFormat="1" ht="24.95" customHeight="1">
      <c r="A10" s="12" t="s">
        <v>10</v>
      </c>
      <c r="B10" s="32">
        <v>52417.75</v>
      </c>
      <c r="C10" s="32">
        <v>32953.51</v>
      </c>
      <c r="D10" s="32">
        <v>19464.240000000002</v>
      </c>
      <c r="E10" s="19"/>
      <c r="F10" s="24"/>
      <c r="G10" s="24"/>
      <c r="H10" s="24"/>
    </row>
    <row r="11" spans="1:17" ht="24.95" customHeight="1">
      <c r="A11" s="2" t="s">
        <v>11</v>
      </c>
      <c r="B11" s="15">
        <f>SUM(B12:B14)</f>
        <v>54132.759999999995</v>
      </c>
      <c r="C11" s="15">
        <f t="shared" ref="C11:D11" si="0">SUM(C12:C14)</f>
        <v>26863.57</v>
      </c>
      <c r="D11" s="15">
        <f t="shared" si="0"/>
        <v>27269.200000000001</v>
      </c>
      <c r="E11" s="19"/>
      <c r="F11" s="25"/>
      <c r="G11" s="25"/>
      <c r="H11" s="25"/>
    </row>
    <row r="12" spans="1:17" ht="24.95" customHeight="1">
      <c r="A12" s="13" t="s">
        <v>12</v>
      </c>
      <c r="B12" s="33">
        <v>46501.35</v>
      </c>
      <c r="C12" s="33">
        <v>22613.279999999999</v>
      </c>
      <c r="D12" s="33">
        <v>23888.07</v>
      </c>
      <c r="E12" s="19"/>
      <c r="F12" s="25"/>
      <c r="G12" s="25"/>
      <c r="H12" s="25"/>
    </row>
    <row r="13" spans="1:17" ht="24.95" customHeight="1">
      <c r="A13" s="13" t="s">
        <v>13</v>
      </c>
      <c r="B13" s="33">
        <v>7631.41</v>
      </c>
      <c r="C13" s="33">
        <v>4250.29</v>
      </c>
      <c r="D13" s="33">
        <v>3381.13</v>
      </c>
      <c r="E13" s="19"/>
      <c r="F13" s="25"/>
      <c r="G13" s="25"/>
      <c r="H13" s="25"/>
    </row>
    <row r="14" spans="1:17" ht="24.95" customHeight="1">
      <c r="A14" s="14" t="s">
        <v>14</v>
      </c>
      <c r="B14" s="34">
        <v>0</v>
      </c>
      <c r="C14" s="34">
        <v>0</v>
      </c>
      <c r="D14" s="34">
        <v>0</v>
      </c>
      <c r="E14" s="19"/>
      <c r="F14" s="25"/>
      <c r="G14" s="25"/>
      <c r="H14" s="25"/>
    </row>
    <row r="15" spans="1:17" ht="24.95" customHeight="1">
      <c r="A15" s="2" t="s">
        <v>15</v>
      </c>
      <c r="B15" s="15">
        <f>SUM(B16:B18)</f>
        <v>44645.31</v>
      </c>
      <c r="C15" s="15">
        <f t="shared" ref="C15:D15" si="1">SUM(C16:C18)</f>
        <v>18590.740000000002</v>
      </c>
      <c r="D15" s="15">
        <f t="shared" si="1"/>
        <v>26054.58</v>
      </c>
      <c r="E15" s="19"/>
      <c r="F15" s="25"/>
      <c r="G15" s="25"/>
      <c r="H15" s="25"/>
    </row>
    <row r="16" spans="1:17" s="10" customFormat="1" ht="24.95" customHeight="1">
      <c r="A16" s="14" t="s">
        <v>16</v>
      </c>
      <c r="B16" s="33">
        <v>25753.41</v>
      </c>
      <c r="C16" s="33">
        <v>9742.43</v>
      </c>
      <c r="D16" s="33">
        <v>16010.98</v>
      </c>
      <c r="E16" s="19"/>
      <c r="F16" s="24"/>
      <c r="G16" s="24"/>
      <c r="H16" s="24"/>
    </row>
    <row r="17" spans="1:8" s="10" customFormat="1" ht="24.95" customHeight="1">
      <c r="A17" s="14" t="s">
        <v>17</v>
      </c>
      <c r="B17" s="33">
        <v>10225.52</v>
      </c>
      <c r="C17" s="33">
        <v>6191.18</v>
      </c>
      <c r="D17" s="33">
        <v>4034.34</v>
      </c>
      <c r="E17" s="19"/>
      <c r="F17" s="24"/>
      <c r="G17" s="24"/>
      <c r="H17" s="24"/>
    </row>
    <row r="18" spans="1:8" s="10" customFormat="1" ht="24.95" customHeight="1">
      <c r="A18" s="14" t="s">
        <v>18</v>
      </c>
      <c r="B18" s="33">
        <v>8666.3799999999992</v>
      </c>
      <c r="C18" s="33">
        <v>2657.13</v>
      </c>
      <c r="D18" s="33">
        <v>6009.26</v>
      </c>
      <c r="E18" s="19"/>
    </row>
    <row r="19" spans="1:8" s="10" customFormat="1" ht="24.95" customHeight="1">
      <c r="A19" s="13" t="s">
        <v>19</v>
      </c>
      <c r="B19" s="34">
        <v>0</v>
      </c>
      <c r="C19" s="34">
        <v>0</v>
      </c>
      <c r="D19" s="34">
        <v>0</v>
      </c>
    </row>
    <row r="20" spans="1:8" s="10" customFormat="1" ht="24.95" customHeight="1">
      <c r="A20" s="13" t="s">
        <v>20</v>
      </c>
      <c r="B20" s="34">
        <v>0</v>
      </c>
      <c r="C20" s="34">
        <v>0</v>
      </c>
      <c r="D20" s="34">
        <v>0</v>
      </c>
    </row>
    <row r="21" spans="1:8" ht="27.75">
      <c r="B21" s="36" t="s">
        <v>21</v>
      </c>
      <c r="C21" s="36"/>
      <c r="D21" s="36"/>
      <c r="F21" s="16"/>
      <c r="G21" s="16"/>
      <c r="H21" s="16"/>
    </row>
    <row r="22" spans="1:8" ht="18.75" customHeight="1">
      <c r="A22" s="17" t="s">
        <v>6</v>
      </c>
      <c r="B22" s="30">
        <f t="shared" ref="B22:B25" si="2">+B6/$B$6*100</f>
        <v>100</v>
      </c>
      <c r="C22" s="30">
        <f>+C6/$C$6*100</f>
        <v>100</v>
      </c>
      <c r="D22" s="30">
        <f>+D6/$D$6*100</f>
        <v>100</v>
      </c>
      <c r="F22" s="16">
        <f>SUM(F23:F27,F31,F35:F36)</f>
        <v>100</v>
      </c>
      <c r="G22" s="16">
        <f>SUM(G23:G27,G31,G35:G36)</f>
        <v>100</v>
      </c>
      <c r="H22" s="16">
        <f>SUM(H23:H27,H31,H35:H36)</f>
        <v>100</v>
      </c>
    </row>
    <row r="23" spans="1:8" ht="24.95" customHeight="1">
      <c r="A23" s="28" t="s">
        <v>7</v>
      </c>
      <c r="B23" s="20">
        <f t="shared" si="2"/>
        <v>0.96771097006373485</v>
      </c>
      <c r="C23" s="20">
        <f t="shared" ref="C23:C24" si="3">+C7/$C$6*100</f>
        <v>1.2664191447300512</v>
      </c>
      <c r="D23" s="20">
        <f>+D7/$D$6*100</f>
        <v>0.63530938673695048</v>
      </c>
      <c r="F23" s="16">
        <f t="shared" ref="F23:H36" si="4">ROUND(B23,1)</f>
        <v>1</v>
      </c>
      <c r="G23" s="16">
        <f>ROUND(C23,1)</f>
        <v>1.3</v>
      </c>
      <c r="H23" s="16">
        <f t="shared" si="4"/>
        <v>0.6</v>
      </c>
    </row>
    <row r="24" spans="1:8" ht="24.95" customHeight="1">
      <c r="A24" s="2" t="s">
        <v>8</v>
      </c>
      <c r="B24" s="20">
        <f t="shared" si="2"/>
        <v>20.646834637340135</v>
      </c>
      <c r="C24" s="20">
        <f t="shared" si="3"/>
        <v>22.349227257812757</v>
      </c>
      <c r="D24" s="20">
        <f t="shared" ref="D24:D36" si="5">+D8/$D$6*100</f>
        <v>18.752417107183586</v>
      </c>
      <c r="F24" s="16">
        <f t="shared" si="4"/>
        <v>20.6</v>
      </c>
      <c r="G24" s="16">
        <f t="shared" si="4"/>
        <v>22.3</v>
      </c>
      <c r="H24" s="16">
        <f t="shared" si="4"/>
        <v>18.8</v>
      </c>
    </row>
    <row r="25" spans="1:8" ht="24.95" customHeight="1">
      <c r="A25" s="12" t="s">
        <v>9</v>
      </c>
      <c r="B25" s="20">
        <f t="shared" si="2"/>
        <v>30.955027999469216</v>
      </c>
      <c r="C25" s="20">
        <f t="shared" ref="C25:C36" si="6">+C9/$C$6*100</f>
        <v>29.684186476372933</v>
      </c>
      <c r="D25" s="20">
        <f t="shared" si="5"/>
        <v>32.369216730348498</v>
      </c>
      <c r="F25" s="16">
        <f t="shared" si="4"/>
        <v>31</v>
      </c>
      <c r="G25" s="16">
        <f t="shared" si="4"/>
        <v>29.7</v>
      </c>
      <c r="H25" s="16">
        <f t="shared" si="4"/>
        <v>32.4</v>
      </c>
    </row>
    <row r="26" spans="1:8" ht="24.95" customHeight="1">
      <c r="A26" s="12" t="s">
        <v>10</v>
      </c>
      <c r="B26" s="20">
        <f>+B10/$B$6*100</f>
        <v>16.44355136979533</v>
      </c>
      <c r="C26" s="20">
        <f t="shared" si="6"/>
        <v>19.627307891308813</v>
      </c>
      <c r="D26" s="20">
        <f t="shared" si="5"/>
        <v>12.900676422163732</v>
      </c>
      <c r="F26" s="16">
        <f t="shared" si="4"/>
        <v>16.399999999999999</v>
      </c>
      <c r="G26" s="16">
        <f t="shared" si="4"/>
        <v>19.600000000000001</v>
      </c>
      <c r="H26" s="16">
        <f t="shared" si="4"/>
        <v>12.9</v>
      </c>
    </row>
    <row r="27" spans="1:8" ht="24.95" customHeight="1">
      <c r="A27" s="2" t="s">
        <v>11</v>
      </c>
      <c r="B27" s="20">
        <f>+B11/$B$6*100</f>
        <v>16.981553383134564</v>
      </c>
      <c r="C27" s="20">
        <f t="shared" si="6"/>
        <v>16.00010315895717</v>
      </c>
      <c r="D27" s="20">
        <f t="shared" si="5"/>
        <v>18.073714950661685</v>
      </c>
      <c r="F27" s="16">
        <f>SUM(F28:F30)</f>
        <v>17</v>
      </c>
      <c r="G27" s="16">
        <f t="shared" si="4"/>
        <v>16</v>
      </c>
      <c r="H27" s="16">
        <f>SUM(H28:H30)</f>
        <v>18</v>
      </c>
    </row>
    <row r="28" spans="1:8" ht="24.95" customHeight="1">
      <c r="A28" s="13" t="s">
        <v>12</v>
      </c>
      <c r="B28" s="20">
        <f t="shared" ref="B28:B36" si="7">+B12/$B$6*100</f>
        <v>14.587565042181932</v>
      </c>
      <c r="C28" s="20">
        <f t="shared" si="6"/>
        <v>13.46860498297073</v>
      </c>
      <c r="D28" s="20">
        <f t="shared" si="5"/>
        <v>15.832740524161062</v>
      </c>
      <c r="F28" s="16">
        <f t="shared" si="4"/>
        <v>14.6</v>
      </c>
      <c r="G28" s="16">
        <f t="shared" si="4"/>
        <v>13.5</v>
      </c>
      <c r="H28" s="16">
        <f t="shared" si="4"/>
        <v>15.8</v>
      </c>
    </row>
    <row r="29" spans="1:8" ht="24.95" customHeight="1">
      <c r="A29" s="13" t="s">
        <v>13</v>
      </c>
      <c r="B29" s="20">
        <f t="shared" si="7"/>
        <v>2.3939883409526312</v>
      </c>
      <c r="C29" s="20">
        <f t="shared" si="6"/>
        <v>2.531498175986441</v>
      </c>
      <c r="D29" s="20">
        <f t="shared" si="5"/>
        <v>2.2409744265006215</v>
      </c>
      <c r="F29" s="16">
        <f t="shared" si="4"/>
        <v>2.4</v>
      </c>
      <c r="G29" s="16">
        <f t="shared" si="4"/>
        <v>2.5</v>
      </c>
      <c r="H29" s="16">
        <f t="shared" si="4"/>
        <v>2.2000000000000002</v>
      </c>
    </row>
    <row r="30" spans="1:8" ht="24.95" customHeight="1">
      <c r="A30" s="14" t="s">
        <v>14</v>
      </c>
      <c r="B30" s="29">
        <f t="shared" si="7"/>
        <v>0</v>
      </c>
      <c r="C30" s="20">
        <f t="shared" si="6"/>
        <v>0</v>
      </c>
      <c r="D30" s="20">
        <f t="shared" si="5"/>
        <v>0</v>
      </c>
      <c r="F30" s="16">
        <f>ROUND(B30,1)</f>
        <v>0</v>
      </c>
      <c r="G30" s="16">
        <f>ROUND(C30,1)</f>
        <v>0</v>
      </c>
      <c r="H30" s="16">
        <f>ROUND(D30,1)</f>
        <v>0</v>
      </c>
    </row>
    <row r="31" spans="1:8" ht="24.95" customHeight="1">
      <c r="A31" s="2" t="s">
        <v>15</v>
      </c>
      <c r="B31" s="20">
        <f t="shared" si="7"/>
        <v>14.005321640197016</v>
      </c>
      <c r="C31" s="20">
        <f t="shared" si="6"/>
        <v>11.072756070818267</v>
      </c>
      <c r="D31" s="20">
        <f t="shared" si="5"/>
        <v>17.26867865867759</v>
      </c>
      <c r="F31" s="16">
        <f>SUM(F32:F34)</f>
        <v>14</v>
      </c>
      <c r="G31" s="16">
        <f>SUM(G32:G34)</f>
        <v>11.1</v>
      </c>
      <c r="H31" s="16">
        <f>SUM(H32:H34)</f>
        <v>17.3</v>
      </c>
    </row>
    <row r="32" spans="1:8" ht="24.95" customHeight="1">
      <c r="A32" s="14" t="s">
        <v>16</v>
      </c>
      <c r="B32" s="20">
        <f t="shared" ref="B32:B34" si="8">+B16/$B$6*100</f>
        <v>8.078895417723972</v>
      </c>
      <c r="C32" s="20">
        <f t="shared" si="6"/>
        <v>5.8026496485358843</v>
      </c>
      <c r="D32" s="20">
        <f t="shared" si="5"/>
        <v>10.611895053787613</v>
      </c>
      <c r="F32" s="16">
        <f t="shared" si="4"/>
        <v>8.1</v>
      </c>
      <c r="G32" s="16">
        <f t="shared" si="4"/>
        <v>5.8</v>
      </c>
      <c r="H32" s="16">
        <f t="shared" si="4"/>
        <v>10.6</v>
      </c>
    </row>
    <row r="33" spans="1:8" ht="24.95" customHeight="1">
      <c r="A33" s="14" t="s">
        <v>17</v>
      </c>
      <c r="B33" s="20">
        <f t="shared" si="8"/>
        <v>3.2077657549755485</v>
      </c>
      <c r="C33" s="20">
        <f t="shared" si="6"/>
        <v>3.6875038826065363</v>
      </c>
      <c r="D33" s="20">
        <f t="shared" si="5"/>
        <v>2.6739145693328905</v>
      </c>
      <c r="F33" s="16">
        <f t="shared" si="4"/>
        <v>3.2</v>
      </c>
      <c r="G33" s="16">
        <f t="shared" si="4"/>
        <v>3.7</v>
      </c>
      <c r="H33" s="16">
        <f t="shared" si="4"/>
        <v>2.7</v>
      </c>
    </row>
    <row r="34" spans="1:8" ht="24.95" customHeight="1">
      <c r="A34" s="14" t="s">
        <v>18</v>
      </c>
      <c r="B34" s="20">
        <f t="shared" si="8"/>
        <v>2.7186604674974952</v>
      </c>
      <c r="C34" s="20">
        <f t="shared" si="6"/>
        <v>1.5826025396758463</v>
      </c>
      <c r="D34" s="20">
        <f t="shared" si="5"/>
        <v>3.9828690355570835</v>
      </c>
      <c r="F34" s="16">
        <f t="shared" si="4"/>
        <v>2.7</v>
      </c>
      <c r="G34" s="16">
        <f t="shared" si="4"/>
        <v>1.6</v>
      </c>
      <c r="H34" s="16">
        <f t="shared" si="4"/>
        <v>4</v>
      </c>
    </row>
    <row r="35" spans="1:8" ht="24.95" customHeight="1">
      <c r="A35" s="13" t="s">
        <v>19</v>
      </c>
      <c r="B35" s="20">
        <f t="shared" si="7"/>
        <v>0</v>
      </c>
      <c r="C35" s="20">
        <f t="shared" si="6"/>
        <v>0</v>
      </c>
      <c r="D35" s="20">
        <f t="shared" si="5"/>
        <v>0</v>
      </c>
      <c r="F35" s="16">
        <f>ROUND(B35,1)</f>
        <v>0</v>
      </c>
      <c r="G35" s="16">
        <f t="shared" si="4"/>
        <v>0</v>
      </c>
      <c r="H35" s="16">
        <f t="shared" si="4"/>
        <v>0</v>
      </c>
    </row>
    <row r="36" spans="1:8" ht="24.95" customHeight="1">
      <c r="A36" s="18" t="s">
        <v>20</v>
      </c>
      <c r="B36" s="21">
        <f t="shared" si="7"/>
        <v>0</v>
      </c>
      <c r="C36" s="21">
        <f t="shared" si="6"/>
        <v>0</v>
      </c>
      <c r="D36" s="21">
        <f t="shared" si="5"/>
        <v>0</v>
      </c>
      <c r="F36" s="16">
        <f t="shared" si="4"/>
        <v>0</v>
      </c>
      <c r="G36" s="16">
        <f t="shared" si="4"/>
        <v>0</v>
      </c>
      <c r="H36" s="16">
        <f t="shared" si="4"/>
        <v>0</v>
      </c>
    </row>
    <row r="37" spans="1:8" ht="27.75">
      <c r="A37" s="26" t="s">
        <v>22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Natsuto</cp:lastModifiedBy>
  <cp:lastPrinted>2020-04-08T02:23:08Z</cp:lastPrinted>
  <dcterms:created xsi:type="dcterms:W3CDTF">2019-10-16T04:01:27Z</dcterms:created>
  <dcterms:modified xsi:type="dcterms:W3CDTF">2021-01-06T03:57:10Z</dcterms:modified>
</cp:coreProperties>
</file>