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<sst xmlns="http://schemas.openxmlformats.org/spreadsheetml/2006/main" count="39" uniqueCount="24">
  <si>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</si>
  <si>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</si>
  <si>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</si>
  <si>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</si>
  <si>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</si>
  <si>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</si>
  <si>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</si>
  <si>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</si>
  <si>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</si>
  <si>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</si>
  <si>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</si>
  <si>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</si>
  <si>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</si>
  <si>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</si>
  <si>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</si>
  <si>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</si>
  <si>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</si>
  <si>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</si>
  <si>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</si>
  <si>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</si>
  <si>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</si>
  <si>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5.3  สายวิชาการศึกษา</t>
  </si>
  <si>
    <t xml:space="preserve">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</si>
  <si>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เดือนมกราคม 2563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</si>
</sst>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2.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6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6" fillId="0" borderId="0" xfId="0" applyFont="1" applyBorder="1" applyAlignment="1" applyProtection="1">
      <alignment horizontal="left" vertical="center"/>
      <protection/>
    </xf>
    <xf numFmtId="3" fontId="46" fillId="0" borderId="0" xfId="0" applyNumberFormat="1" applyFont="1" applyBorder="1" applyAlignment="1">
      <alignment horizontal="right" vertical="center"/>
    </xf>
    <xf numFmtId="164" fontId="46" fillId="0" borderId="0" xfId="0" applyNumberFormat="1" applyFont="1" applyBorder="1" applyAlignment="1" applyProtection="1">
      <alignment horizontal="left" vertical="center"/>
      <protection/>
    </xf>
    <xf numFmtId="165" fontId="46" fillId="0" borderId="0" xfId="0" applyNumberFormat="1" applyFont="1" applyBorder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6.28125" style="1" customWidth="1"/>
    <col min="2" max="4" width="19.2812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5" customHeight="1">
      <c r="E2" s="5"/>
    </row>
    <row r="3" spans="1:5" s="42" customFormat="1" ht="33" customHeight="1">
      <c r="A3" s="40" t="s">
        <v>1</v>
      </c>
      <c r="B3" s="41" t="s">
        <v>2</v>
      </c>
      <c r="C3" s="41" t="s">
        <v>3</v>
      </c>
      <c r="D3" s="41" t="s">
        <v>4</v>
      </c>
      <c r="E3" s="40"/>
    </row>
    <row r="4" spans="2:5" s="7" customFormat="1" ht="24" customHeight="1">
      <c r="B4" s="31"/>
      <c r="C4" s="32" t="s">
        <v>5</v>
      </c>
      <c r="D4" s="31"/>
      <c r="E4" s="8"/>
    </row>
    <row r="5" spans="1:6" s="13" customFormat="1" ht="21" customHeight="1">
      <c r="A5" s="9" t="s">
        <v>6</v>
      </c>
      <c r="B5" s="10">
        <v>354258.92</v>
      </c>
      <c r="C5" s="10">
        <v>188777.75</v>
      </c>
      <c r="D5" s="10">
        <v>165481.17</v>
      </c>
      <c r="E5" s="11"/>
      <c r="F5" s="12"/>
    </row>
    <row r="6" spans="1:6" s="13" customFormat="1" ht="21" customHeight="1">
      <c r="A6" s="14" t="s">
        <v>7</v>
      </c>
      <c r="B6" s="15">
        <v>14341.77</v>
      </c>
      <c r="C6" s="15">
        <v>5588.65</v>
      </c>
      <c r="D6" s="15">
        <v>8753.12</v>
      </c>
      <c r="E6" s="16"/>
      <c r="F6" s="12"/>
    </row>
    <row r="7" spans="1:6" s="13" customFormat="1" ht="21" customHeight="1">
      <c r="A7" s="2" t="s">
        <v>8</v>
      </c>
      <c r="B7" s="15">
        <v>72729.15</v>
      </c>
      <c r="C7" s="15">
        <v>35516.19</v>
      </c>
      <c r="D7" s="15">
        <v>37212.96</v>
      </c>
      <c r="E7" s="16"/>
      <c r="F7" s="12"/>
    </row>
    <row r="8" spans="1:6" s="13" customFormat="1" ht="21" customHeight="1">
      <c r="A8" s="17" t="s">
        <v>9</v>
      </c>
      <c r="B8" s="15">
        <v>99642.91</v>
      </c>
      <c r="C8" s="15">
        <v>56682.12</v>
      </c>
      <c r="D8" s="15">
        <v>42960.79</v>
      </c>
      <c r="E8" s="16"/>
      <c r="F8" s="12"/>
    </row>
    <row r="9" spans="1:6" s="13" customFormat="1" ht="21" customHeight="1">
      <c r="A9" s="17" t="s">
        <v>10</v>
      </c>
      <c r="B9" s="15">
        <v>49355.22</v>
      </c>
      <c r="C9" s="15">
        <v>32201.98</v>
      </c>
      <c r="D9" s="15">
        <v>17153.24</v>
      </c>
      <c r="E9" s="16"/>
      <c r="F9" s="12"/>
    </row>
    <row r="10" spans="1:5" s="2" customFormat="1" ht="21" customHeight="1">
      <c r="A10" s="2" t="s">
        <v>11</v>
      </c>
      <c r="B10" s="18">
        <f>SUM(B11:B13)</f>
        <v>49421.06</v>
      </c>
      <c r="C10" s="18">
        <f>SUM(C11:C13)</f>
        <v>27324.79</v>
      </c>
      <c r="D10" s="18">
        <f>SUM(D11:D13)</f>
        <v>22096.27</v>
      </c>
      <c r="E10" s="19"/>
    </row>
    <row r="11" spans="1:6" s="2" customFormat="1" ht="21" customHeight="1">
      <c r="A11" s="33" t="s">
        <v>12</v>
      </c>
      <c r="B11" s="34">
        <v>40734.32</v>
      </c>
      <c r="C11" s="34">
        <v>22967.03</v>
      </c>
      <c r="D11" s="34">
        <v>17767.29</v>
      </c>
      <c r="E11" s="19"/>
      <c r="F11" s="12"/>
    </row>
    <row r="12" spans="1:6" s="2" customFormat="1" ht="21" customHeight="1">
      <c r="A12" s="33" t="s">
        <v>13</v>
      </c>
      <c r="B12" s="34">
        <v>8686.74</v>
      </c>
      <c r="C12" s="34">
        <v>4357.76</v>
      </c>
      <c r="D12" s="34">
        <v>4328.98</v>
      </c>
      <c r="F12" s="12"/>
    </row>
    <row r="13" spans="1:6" s="2" customFormat="1" ht="21" customHeight="1">
      <c r="A13" s="35" t="s">
        <v>21</v>
      </c>
      <c r="B13" s="36">
        <v>0</v>
      </c>
      <c r="C13" s="36">
        <v>0</v>
      </c>
      <c r="D13" s="36">
        <v>0</v>
      </c>
      <c r="E13" s="19"/>
      <c r="F13" s="12"/>
    </row>
    <row r="14" spans="1:6" s="2" customFormat="1" ht="21" customHeight="1">
      <c r="A14" s="2" t="s">
        <v>14</v>
      </c>
      <c r="B14" s="18">
        <f>SUM(B15:B17)</f>
        <v>64584.23</v>
      </c>
      <c r="C14" s="18">
        <f>SUM(C15:C17)</f>
        <v>29313.53</v>
      </c>
      <c r="D14" s="18">
        <f>SUM(D15:D17)</f>
        <v>35270.7</v>
      </c>
      <c r="E14" s="19"/>
      <c r="F14" s="19"/>
    </row>
    <row r="15" spans="1:6" s="13" customFormat="1" ht="21" customHeight="1">
      <c r="A15" s="35" t="s">
        <v>15</v>
      </c>
      <c r="B15" s="34">
        <v>41647.79</v>
      </c>
      <c r="C15" s="34">
        <v>17255.39</v>
      </c>
      <c r="D15" s="34">
        <v>24392.4</v>
      </c>
      <c r="E15" s="11"/>
      <c r="F15" s="12"/>
    </row>
    <row r="16" spans="1:6" s="13" customFormat="1" ht="21" customHeight="1">
      <c r="A16" s="35" t="s">
        <v>16</v>
      </c>
      <c r="B16" s="34">
        <v>15899.72</v>
      </c>
      <c r="C16" s="34">
        <v>9309.17</v>
      </c>
      <c r="D16" s="34">
        <v>6590.55</v>
      </c>
      <c r="E16" s="16"/>
      <c r="F16" s="12"/>
    </row>
    <row r="17" spans="1:6" s="13" customFormat="1" ht="21" customHeight="1">
      <c r="A17" s="35" t="s">
        <v>17</v>
      </c>
      <c r="B17" s="34">
        <v>7036.72</v>
      </c>
      <c r="C17" s="37">
        <v>2748.97</v>
      </c>
      <c r="D17" s="37">
        <v>4287.75</v>
      </c>
      <c r="E17" s="16"/>
      <c r="F17" s="12"/>
    </row>
    <row r="18" spans="1:5" s="13" customFormat="1" ht="21" customHeight="1">
      <c r="A18" s="20" t="s">
        <v>18</v>
      </c>
      <c r="B18" s="36">
        <v>0</v>
      </c>
      <c r="C18" s="36">
        <v>0</v>
      </c>
      <c r="D18" s="36">
        <v>0</v>
      </c>
      <c r="E18" s="16"/>
    </row>
    <row r="19" spans="1:5" s="13" customFormat="1" ht="21" customHeight="1">
      <c r="A19" s="20" t="s">
        <v>19</v>
      </c>
      <c r="B19" s="21">
        <v>4184.57</v>
      </c>
      <c r="C19" s="15">
        <v>2150.48</v>
      </c>
      <c r="D19" s="21">
        <v>2034.09</v>
      </c>
      <c r="E19" s="16"/>
    </row>
    <row r="20" spans="2:5" s="2" customFormat="1" ht="33" customHeight="1">
      <c r="B20" s="43" t="s">
        <v>20</v>
      </c>
      <c r="C20" s="43"/>
      <c r="D20" s="43"/>
      <c r="E20" s="19"/>
    </row>
    <row r="21" spans="1:6" s="2" customFormat="1" ht="21" customHeight="1">
      <c r="A21" s="22" t="s">
        <v>6</v>
      </c>
      <c r="B21" s="23">
        <f>SUM(B22:B26)+B30+B34+B35</f>
        <v>99.99999717720587</v>
      </c>
      <c r="C21" s="23">
        <f>SUM(C22:C26)+C30+C34+C35</f>
        <v>99.99999470276558</v>
      </c>
      <c r="D21" s="23">
        <f>SUM(D22:D26)+D30+D34+D35</f>
        <v>99.99999999999999</v>
      </c>
      <c r="E21" s="19"/>
      <c r="F21" s="24"/>
    </row>
    <row r="22" spans="1:4" s="2" customFormat="1" ht="21" customHeight="1">
      <c r="A22" s="14" t="s">
        <v>7</v>
      </c>
      <c r="B22" s="25">
        <f aca="true" t="shared" si="0" ref="B22:D29">B6*100/B$5</f>
        <v>4.048386417482445</v>
      </c>
      <c r="C22" s="25">
        <f t="shared" si="0"/>
        <v>2.9604389288462225</v>
      </c>
      <c r="D22" s="25">
        <f t="shared" si="0"/>
        <v>5.28949607982588</v>
      </c>
    </row>
    <row r="23" spans="1:6" s="2" customFormat="1" ht="21" customHeight="1">
      <c r="A23" s="2" t="s">
        <v>8</v>
      </c>
      <c r="B23" s="25">
        <f t="shared" si="0"/>
        <v>20.529941772531796</v>
      </c>
      <c r="C23" s="25">
        <f t="shared" si="0"/>
        <v>18.813758507027444</v>
      </c>
      <c r="D23" s="25">
        <f t="shared" si="0"/>
        <v>22.48773077927839</v>
      </c>
      <c r="E23" s="19"/>
      <c r="F23" s="19"/>
    </row>
    <row r="24" spans="1:6" s="2" customFormat="1" ht="21" customHeight="1">
      <c r="A24" s="17" t="s">
        <v>9</v>
      </c>
      <c r="B24" s="25">
        <f t="shared" si="0"/>
        <v>28.127142147895672</v>
      </c>
      <c r="C24" s="25">
        <f t="shared" si="0"/>
        <v>30.02584785548085</v>
      </c>
      <c r="D24" s="25">
        <f t="shared" si="0"/>
        <v>25.961135034276104</v>
      </c>
      <c r="F24" s="18"/>
    </row>
    <row r="25" spans="1:6" s="2" customFormat="1" ht="21" customHeight="1">
      <c r="A25" s="17" t="s">
        <v>10</v>
      </c>
      <c r="B25" s="25">
        <f t="shared" si="0"/>
        <v>13.931962531811479</v>
      </c>
      <c r="C25" s="25">
        <f t="shared" si="0"/>
        <v>17.058143769591492</v>
      </c>
      <c r="D25" s="25">
        <f t="shared" si="0"/>
        <v>10.36567483780783</v>
      </c>
      <c r="F25" s="18"/>
    </row>
    <row r="26" spans="1:6" s="2" customFormat="1" ht="21" customHeight="1">
      <c r="A26" s="2" t="s">
        <v>11</v>
      </c>
      <c r="B26" s="25">
        <f t="shared" si="0"/>
        <v>13.950547808365702</v>
      </c>
      <c r="C26" s="25">
        <f t="shared" si="0"/>
        <v>14.474581882663609</v>
      </c>
      <c r="D26" s="25">
        <f t="shared" si="0"/>
        <v>13.352739770935871</v>
      </c>
      <c r="F26" s="18"/>
    </row>
    <row r="27" spans="1:4" s="2" customFormat="1" ht="21" customHeight="1">
      <c r="A27" s="33" t="s">
        <v>12</v>
      </c>
      <c r="B27" s="38">
        <f t="shared" si="0"/>
        <v>11.498459939978364</v>
      </c>
      <c r="C27" s="38">
        <f t="shared" si="0"/>
        <v>12.16617424458126</v>
      </c>
      <c r="D27" s="38">
        <f t="shared" si="0"/>
        <v>10.736744247094698</v>
      </c>
    </row>
    <row r="28" spans="1:4" s="2" customFormat="1" ht="21" customHeight="1">
      <c r="A28" s="33" t="s">
        <v>13</v>
      </c>
      <c r="B28" s="38">
        <f t="shared" si="0"/>
        <v>2.452087868387337</v>
      </c>
      <c r="C28" s="38">
        <f t="shared" si="0"/>
        <v>2.308407638082348</v>
      </c>
      <c r="D28" s="38">
        <f t="shared" si="0"/>
        <v>2.615995523841171</v>
      </c>
    </row>
    <row r="29" spans="1:4" s="2" customFormat="1" ht="21" customHeight="1">
      <c r="A29" s="35" t="s">
        <v>21</v>
      </c>
      <c r="B29" s="39">
        <f t="shared" si="0"/>
        <v>0</v>
      </c>
      <c r="C29" s="39">
        <f t="shared" si="0"/>
        <v>0</v>
      </c>
      <c r="D29" s="39">
        <f t="shared" si="0"/>
        <v>0</v>
      </c>
    </row>
    <row r="30" spans="1:4" s="2" customFormat="1" ht="21" customHeight="1">
      <c r="A30" s="2" t="s">
        <v>14</v>
      </c>
      <c r="B30" s="25">
        <f aca="true" t="shared" si="1" ref="B30:D34">B14*100/B$5</f>
        <v>18.230798535715063</v>
      </c>
      <c r="C30" s="25">
        <f t="shared" si="1"/>
        <v>15.528064085942331</v>
      </c>
      <c r="D30" s="25">
        <f t="shared" si="1"/>
        <v>21.31402624238153</v>
      </c>
    </row>
    <row r="31" spans="1:4" s="2" customFormat="1" ht="21" customHeight="1">
      <c r="A31" s="35" t="s">
        <v>15</v>
      </c>
      <c r="B31" s="38">
        <f t="shared" si="1"/>
        <v>11.756313715403412</v>
      </c>
      <c r="C31" s="38">
        <f t="shared" si="1"/>
        <v>9.140584629279669</v>
      </c>
      <c r="D31" s="38">
        <f t="shared" si="1"/>
        <v>14.740287369251739</v>
      </c>
    </row>
    <row r="32" spans="1:4" s="2" customFormat="1" ht="21" customHeight="1">
      <c r="A32" s="35" t="s">
        <v>16</v>
      </c>
      <c r="B32" s="38">
        <f t="shared" si="1"/>
        <v>4.488163629020266</v>
      </c>
      <c r="C32" s="38">
        <f t="shared" si="1"/>
        <v>4.931285599070865</v>
      </c>
      <c r="D32" s="38">
        <f t="shared" si="1"/>
        <v>3.9826585707606488</v>
      </c>
    </row>
    <row r="33" spans="1:4" s="2" customFormat="1" ht="21" customHeight="1">
      <c r="A33" s="35" t="s">
        <v>17</v>
      </c>
      <c r="B33" s="38">
        <f t="shared" si="1"/>
        <v>1.9863211912913867</v>
      </c>
      <c r="C33" s="38">
        <f t="shared" si="1"/>
        <v>1.4561938575917979</v>
      </c>
      <c r="D33" s="38">
        <f t="shared" si="1"/>
        <v>2.5910803023691455</v>
      </c>
    </row>
    <row r="34" spans="1:6" s="2" customFormat="1" ht="21" customHeight="1">
      <c r="A34" s="20" t="s">
        <v>18</v>
      </c>
      <c r="B34" s="39">
        <f t="shared" si="1"/>
        <v>0</v>
      </c>
      <c r="C34" s="39">
        <f t="shared" si="1"/>
        <v>0</v>
      </c>
      <c r="D34" s="39">
        <f t="shared" si="1"/>
        <v>0</v>
      </c>
      <c r="F34" s="4"/>
    </row>
    <row r="35" spans="1:6" s="2" customFormat="1" ht="21" customHeight="1" thickBot="1">
      <c r="A35" s="26" t="s">
        <v>19</v>
      </c>
      <c r="B35" s="27">
        <f>B19*100/B$5</f>
        <v>1.181217963403716</v>
      </c>
      <c r="C35" s="27">
        <f>C19*100/C$5</f>
        <v>1.1391596732136071</v>
      </c>
      <c r="D35" s="27">
        <f>D19*100/D$5</f>
        <v>1.2291972554943864</v>
      </c>
      <c r="E35" s="28"/>
      <c r="F35" s="4"/>
    </row>
    <row r="36" ht="22.5" customHeight="1">
      <c r="A36" s="4"/>
    </row>
    <row r="37" spans="1:6" ht="20.25" customHeight="1">
      <c r="A37" s="29" t="s">
        <v>23</v>
      </c>
      <c r="E37" s="6"/>
      <c r="F37" s="6"/>
    </row>
    <row r="38" spans="1:6" ht="20.25" customHeight="1">
      <c r="A38" s="30" t="s">
        <v>22</v>
      </c>
      <c r="E38" s="6"/>
      <c r="F38" s="6"/>
    </row>
    <row r="39" spans="5:6" ht="26.25" customHeight="1">
      <c r="E39" s="6"/>
      <c r="F39" s="6"/>
    </row>
  </sheetData>
  <sheetProtection/>
  <mergeCells count="1">
    <mergeCell ref="B20:D20"/>
  </mergeCells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2020-02-25T03:46:15Z</cp:lastPrinted>
  <dcterms:created xsi:type="dcterms:W3CDTF">2019-02-18T03:30:28Z</dcterms:created>
  <dcterms:modified xsi:type="dcterms:W3CDTF">2020-02-25T03:46:43Z</dcterms:modified>
  <cp:category/>
  <cp:version/>
  <cp:contentType/>
  <cp:contentStatus/>
</cp:coreProperties>
</file>