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0" windowWidth="19815" windowHeight="7650" activeTab="0"/>
  </bookViews>
  <sheets>
    <sheet name="ตารางที่7" sheetId="1" r:id="rId1"/>
  </sheets>
  <definedNames>
    <definedName name="_xlnm.Print_Area" localSheetId="0">'ตารางที่7'!$A$1:$E$38</definedName>
  </definedNames>
  <calcPr fullCalcOnLoad="1"/>
</workbook>
</file>

<file path=xl/sharedStrings.xml><?xml version="1.0" encoding="utf-8"?>
<sst xmlns="http://schemas.openxmlformats.org/spreadsheetml/2006/main" count="39" uniqueCount="24">
  <si>
    <t>ตารางที่ 7  จำนวนและร้อยละของผู้มีงานทำ  จำแนกตามระดับการศึกษาที่สำเร็จและเพศ</t>
  </si>
  <si>
    <t>ระดับการศึกษาที่สำเร็จ</t>
  </si>
  <si>
    <t>รวม</t>
  </si>
  <si>
    <t>ชาย</t>
  </si>
  <si>
    <t>หญิง</t>
  </si>
  <si>
    <t>จำนวน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</si>
  <si>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</si>
  <si>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</si>
  <si>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</si>
  <si>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</si>
  <si>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</si>
  <si>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</si>
  <si>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</si>
  <si>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</si>
  <si>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>6.  มหาวิทยาลัย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</si>
  <si>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</si>
  <si>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</si>
  <si>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</si>
  <si>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7.  อื่นๆ</t>
  </si>
  <si>
    <t>8.  ไม่ทราบ</t>
  </si>
  <si>
    <t>ร้อยละ</t>
  </si>
  <si>
    <t xml:space="preserve">     5.3  สายวิชาการศึกษา</t>
  </si>
  <si>
    <t xml:space="preserve">            สำนักงานสถิติแห่งชาติ  กระทรวงดิจิทัลเพื่อเศรษฐกิจและสังคม</t>
  </si>
  <si>
    <t>ที่มา  : สรุปผลการสำรวจภาวะการทำงานของประชากร  จังหวัดจันทบุรี  ไตรมาสที่ 4 (ตุลาคม - ธันวาคม)  2563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</si>
</sst>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  <numFmt numFmtId="188" formatCode="#,###\-"/>
    <numFmt numFmtId="189" formatCode="0.0"/>
    <numFmt numFmtId="190" formatCode="_-* #,##0_-;\-* #,##0_-;_-* &quot;-&quot;??_-;_-@_-"/>
    <numFmt numFmtId="191" formatCode="\-"/>
  </numFmts>
  <fonts count="47">
    <font>
      <sz val="14"/>
      <name val="Cordia New"/>
      <family val="2"/>
    </font>
    <font>
      <sz val="11"/>
      <color indexed="8"/>
      <name val="Calibri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sz val="15"/>
      <name val="TH SarabunPSK"/>
      <family val="2"/>
    </font>
    <font>
      <i/>
      <sz val="14"/>
      <name val="TH SarabunPSK"/>
      <family val="2"/>
    </font>
    <font>
      <sz val="12.5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i/>
      <sz val="14"/>
      <color indexed="63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4"/>
      <color theme="1" tint="0.24998000264167786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29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29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right"/>
    </xf>
    <xf numFmtId="3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 horizontal="center" vertical="center"/>
    </xf>
    <xf numFmtId="3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3" fontId="6" fillId="0" borderId="0" xfId="0" applyNumberFormat="1" applyFont="1" applyAlignment="1">
      <alignment horizontal="right"/>
    </xf>
    <xf numFmtId="0" fontId="3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3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left" vertical="center"/>
      <protection/>
    </xf>
    <xf numFmtId="3" fontId="3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189" fontId="6" fillId="0" borderId="0" xfId="0" applyNumberFormat="1" applyFont="1" applyBorder="1" applyAlignment="1">
      <alignment horizontal="right" vertical="center"/>
    </xf>
    <xf numFmtId="189" fontId="3" fillId="0" borderId="0" xfId="0" applyNumberFormat="1" applyFont="1" applyAlignment="1">
      <alignment/>
    </xf>
    <xf numFmtId="189" fontId="3" fillId="0" borderId="0" xfId="0" applyNumberFormat="1" applyFont="1" applyBorder="1" applyAlignment="1">
      <alignment horizontal="right" vertical="center"/>
    </xf>
    <xf numFmtId="0" fontId="3" fillId="0" borderId="10" xfId="0" applyFont="1" applyBorder="1" applyAlignment="1" applyProtection="1">
      <alignment horizontal="left" vertical="center"/>
      <protection/>
    </xf>
    <xf numFmtId="189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46" fillId="0" borderId="0" xfId="0" applyFont="1" applyBorder="1" applyAlignment="1" applyProtection="1">
      <alignment horizontal="left" vertical="center"/>
      <protection/>
    </xf>
    <xf numFmtId="3" fontId="46" fillId="0" borderId="0" xfId="0" applyNumberFormat="1" applyFont="1" applyBorder="1" applyAlignment="1">
      <alignment horizontal="right" vertical="center"/>
    </xf>
    <xf numFmtId="187" fontId="46" fillId="0" borderId="0" xfId="0" applyNumberFormat="1" applyFont="1" applyBorder="1" applyAlignment="1" applyProtection="1">
      <alignment horizontal="left" vertical="center"/>
      <protection/>
    </xf>
    <xf numFmtId="188" fontId="46" fillId="0" borderId="0" xfId="0" applyNumberFormat="1" applyFont="1" applyBorder="1" applyAlignment="1">
      <alignment horizontal="right" vertical="center"/>
    </xf>
    <xf numFmtId="3" fontId="46" fillId="0" borderId="0" xfId="0" applyNumberFormat="1" applyFont="1" applyAlignment="1">
      <alignment horizontal="right" vertical="center"/>
    </xf>
    <xf numFmtId="189" fontId="9" fillId="0" borderId="0" xfId="0" applyNumberFormat="1" applyFont="1" applyBorder="1" applyAlignment="1">
      <alignment horizontal="right" vertical="center"/>
    </xf>
    <xf numFmtId="188" fontId="10" fillId="0" borderId="0" xfId="0" applyNumberFormat="1" applyFont="1" applyBorder="1" applyAlignment="1">
      <alignment horizontal="right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0" fontId="3" fillId="0" borderId="0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เครื่องหมายจุลภาค 2" xfId="36"/>
    <cellStyle name="เครื่องหมายจุลภาค 2 2" xfId="37"/>
    <cellStyle name="เครื่องหมายจุลภาค 3" xfId="38"/>
    <cellStyle name="Comma" xfId="39"/>
    <cellStyle name="Comma [0]" xfId="40"/>
    <cellStyle name="ชื่อเรื่อง" xfId="41"/>
    <cellStyle name="เซลล์ตรวจสอบ" xfId="42"/>
    <cellStyle name="เซลล์ที่มีลิงก์" xfId="43"/>
    <cellStyle name="ดี" xfId="44"/>
    <cellStyle name="ปกติ 2" xfId="45"/>
    <cellStyle name="ปกติ 3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Currency" xfId="52"/>
    <cellStyle name="Currency [0]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F39"/>
  <sheetViews>
    <sheetView tabSelected="1" zoomScaleSheetLayoutView="110" zoomScalePageLayoutView="0" workbookViewId="0" topLeftCell="A1">
      <selection activeCell="A1" sqref="A1"/>
    </sheetView>
  </sheetViews>
  <sheetFormatPr defaultColWidth="9.140625" defaultRowHeight="26.25" customHeight="1"/>
  <cols>
    <col min="1" max="1" width="36.28125" style="1" customWidth="1"/>
    <col min="2" max="4" width="19.28125" style="4" customWidth="1"/>
    <col min="5" max="5" width="5.8515625" style="4" customWidth="1"/>
    <col min="6" max="6" width="7.57421875" style="4" customWidth="1"/>
    <col min="7" max="16384" width="9.140625" style="4" customWidth="1"/>
  </cols>
  <sheetData>
    <row r="1" spans="1:6" s="1" customFormat="1" ht="25.5" customHeight="1">
      <c r="A1" s="1" t="s">
        <v>0</v>
      </c>
      <c r="B1" s="2"/>
      <c r="C1" s="2"/>
      <c r="D1" s="2"/>
      <c r="E1" s="3"/>
      <c r="F1" s="3"/>
    </row>
    <row r="2" ht="15" customHeight="1">
      <c r="E2" s="5"/>
    </row>
    <row r="3" spans="1:5" s="41" customFormat="1" ht="33" customHeight="1">
      <c r="A3" s="39" t="s">
        <v>1</v>
      </c>
      <c r="B3" s="40" t="s">
        <v>2</v>
      </c>
      <c r="C3" s="40" t="s">
        <v>3</v>
      </c>
      <c r="D3" s="40" t="s">
        <v>4</v>
      </c>
      <c r="E3" s="39"/>
    </row>
    <row r="4" spans="2:5" s="7" customFormat="1" ht="24" customHeight="1">
      <c r="B4" s="30"/>
      <c r="C4" s="31" t="s">
        <v>5</v>
      </c>
      <c r="D4" s="30"/>
      <c r="E4" s="8"/>
    </row>
    <row r="5" spans="1:6" s="13" customFormat="1" ht="21" customHeight="1">
      <c r="A5" s="9" t="s">
        <v>6</v>
      </c>
      <c r="B5" s="10">
        <f>+B6+B7+B8+B9+B10+B14+B18+B19</f>
        <v>368295</v>
      </c>
      <c r="C5" s="10">
        <f>+C6+C7+C8+C9+C10+C14+C18+C19</f>
        <v>192766</v>
      </c>
      <c r="D5" s="10">
        <f>+D6+D7+D8+D9+D10+D14+D18+D19</f>
        <v>175529</v>
      </c>
      <c r="E5" s="11"/>
      <c r="F5" s="12"/>
    </row>
    <row r="6" spans="1:6" s="13" customFormat="1" ht="21" customHeight="1">
      <c r="A6" s="14" t="s">
        <v>7</v>
      </c>
      <c r="B6" s="15">
        <f>+C6+D6</f>
        <v>13765</v>
      </c>
      <c r="C6" s="15">
        <v>4899</v>
      </c>
      <c r="D6" s="15">
        <v>8866</v>
      </c>
      <c r="E6" s="16"/>
      <c r="F6" s="12"/>
    </row>
    <row r="7" spans="1:6" s="13" customFormat="1" ht="21" customHeight="1">
      <c r="A7" s="2" t="s">
        <v>8</v>
      </c>
      <c r="B7" s="15">
        <f aca="true" t="shared" si="0" ref="B7:B19">+C7+D7</f>
        <v>78802</v>
      </c>
      <c r="C7" s="15">
        <v>39457</v>
      </c>
      <c r="D7" s="15">
        <v>39345</v>
      </c>
      <c r="E7" s="16"/>
      <c r="F7" s="12"/>
    </row>
    <row r="8" spans="1:6" s="13" customFormat="1" ht="21" customHeight="1">
      <c r="A8" s="17" t="s">
        <v>9</v>
      </c>
      <c r="B8" s="15">
        <f t="shared" si="0"/>
        <v>93531</v>
      </c>
      <c r="C8" s="15">
        <v>52066</v>
      </c>
      <c r="D8" s="15">
        <v>41465</v>
      </c>
      <c r="E8" s="16"/>
      <c r="F8" s="12"/>
    </row>
    <row r="9" spans="1:6" s="13" customFormat="1" ht="21" customHeight="1">
      <c r="A9" s="17" t="s">
        <v>10</v>
      </c>
      <c r="B9" s="15">
        <f t="shared" si="0"/>
        <v>58973</v>
      </c>
      <c r="C9" s="15">
        <v>37147</v>
      </c>
      <c r="D9" s="15">
        <v>21826</v>
      </c>
      <c r="E9" s="16"/>
      <c r="F9" s="12"/>
    </row>
    <row r="10" spans="1:5" s="2" customFormat="1" ht="21" customHeight="1">
      <c r="A10" s="2" t="s">
        <v>11</v>
      </c>
      <c r="B10" s="15">
        <f>+B11+B12+B13</f>
        <v>54979</v>
      </c>
      <c r="C10" s="15">
        <f>+C11+C12+C13</f>
        <v>30302</v>
      </c>
      <c r="D10" s="15">
        <f>+D11+D12+D13</f>
        <v>24677</v>
      </c>
      <c r="E10" s="19"/>
    </row>
    <row r="11" spans="1:6" s="2" customFormat="1" ht="21" customHeight="1">
      <c r="A11" s="32" t="s">
        <v>12</v>
      </c>
      <c r="B11" s="15">
        <f t="shared" si="0"/>
        <v>43595</v>
      </c>
      <c r="C11" s="33">
        <v>22891</v>
      </c>
      <c r="D11" s="33">
        <v>20704</v>
      </c>
      <c r="E11" s="19"/>
      <c r="F11" s="12"/>
    </row>
    <row r="12" spans="1:6" s="2" customFormat="1" ht="21" customHeight="1">
      <c r="A12" s="32" t="s">
        <v>13</v>
      </c>
      <c r="B12" s="15">
        <f t="shared" si="0"/>
        <v>11384</v>
      </c>
      <c r="C12" s="33">
        <v>7411</v>
      </c>
      <c r="D12" s="33">
        <v>3973</v>
      </c>
      <c r="F12" s="12"/>
    </row>
    <row r="13" spans="1:6" s="2" customFormat="1" ht="21" customHeight="1">
      <c r="A13" s="34" t="s">
        <v>21</v>
      </c>
      <c r="B13" s="35">
        <f>+C13+D13</f>
        <v>0</v>
      </c>
      <c r="C13" s="35">
        <v>0</v>
      </c>
      <c r="D13" s="35">
        <v>0</v>
      </c>
      <c r="E13" s="19"/>
      <c r="F13" s="12"/>
    </row>
    <row r="14" spans="1:6" s="2" customFormat="1" ht="21" customHeight="1">
      <c r="A14" s="2" t="s">
        <v>14</v>
      </c>
      <c r="B14" s="15">
        <f>+B15+B16+B17</f>
        <v>67460</v>
      </c>
      <c r="C14" s="15">
        <f>+C15+C16+C17</f>
        <v>28731</v>
      </c>
      <c r="D14" s="15">
        <f>+D15+D16+D17</f>
        <v>38729</v>
      </c>
      <c r="E14" s="19"/>
      <c r="F14" s="19"/>
    </row>
    <row r="15" spans="1:6" s="13" customFormat="1" ht="21" customHeight="1">
      <c r="A15" s="34" t="s">
        <v>15</v>
      </c>
      <c r="B15" s="15">
        <f t="shared" si="0"/>
        <v>41714</v>
      </c>
      <c r="C15" s="33">
        <v>16688</v>
      </c>
      <c r="D15" s="33">
        <v>25026</v>
      </c>
      <c r="E15" s="11"/>
      <c r="F15" s="12"/>
    </row>
    <row r="16" spans="1:6" s="13" customFormat="1" ht="21" customHeight="1">
      <c r="A16" s="34" t="s">
        <v>16</v>
      </c>
      <c r="B16" s="15">
        <f t="shared" si="0"/>
        <v>16854</v>
      </c>
      <c r="C16" s="33">
        <v>8909</v>
      </c>
      <c r="D16" s="33">
        <v>7945</v>
      </c>
      <c r="E16" s="16"/>
      <c r="F16" s="12"/>
    </row>
    <row r="17" spans="1:6" s="13" customFormat="1" ht="21" customHeight="1">
      <c r="A17" s="34" t="s">
        <v>17</v>
      </c>
      <c r="B17" s="15">
        <f t="shared" si="0"/>
        <v>8892</v>
      </c>
      <c r="C17" s="36">
        <v>3134</v>
      </c>
      <c r="D17" s="36">
        <v>5758</v>
      </c>
      <c r="E17" s="16"/>
      <c r="F17" s="12"/>
    </row>
    <row r="18" spans="1:5" s="13" customFormat="1" ht="21" customHeight="1">
      <c r="A18" s="20" t="s">
        <v>18</v>
      </c>
      <c r="B18" s="35">
        <f>+C18+D18</f>
        <v>0</v>
      </c>
      <c r="C18" s="35">
        <v>0</v>
      </c>
      <c r="D18" s="35">
        <v>0</v>
      </c>
      <c r="E18" s="16"/>
    </row>
    <row r="19" spans="1:5" s="13" customFormat="1" ht="21" customHeight="1">
      <c r="A19" s="20" t="s">
        <v>19</v>
      </c>
      <c r="B19" s="15">
        <f t="shared" si="0"/>
        <v>785</v>
      </c>
      <c r="C19" s="15">
        <v>164</v>
      </c>
      <c r="D19" s="21">
        <v>621</v>
      </c>
      <c r="E19" s="16"/>
    </row>
    <row r="20" spans="2:5" s="2" customFormat="1" ht="33" customHeight="1">
      <c r="B20" s="43" t="s">
        <v>20</v>
      </c>
      <c r="C20" s="43"/>
      <c r="D20" s="43"/>
      <c r="E20" s="19"/>
    </row>
    <row r="21" spans="1:6" s="2" customFormat="1" ht="21" customHeight="1">
      <c r="A21" s="22" t="s">
        <v>6</v>
      </c>
      <c r="B21" s="23">
        <f>SUM(B22:B26)+B30+B34+B35</f>
        <v>100.00000000000001</v>
      </c>
      <c r="C21" s="23">
        <f>SUM(C22:C26)+C30+C34+C35</f>
        <v>100.00000000000001</v>
      </c>
      <c r="D21" s="23">
        <f>SUM(D22:D26)+D30+D34+D35</f>
        <v>100</v>
      </c>
      <c r="E21" s="19"/>
      <c r="F21" s="24"/>
    </row>
    <row r="22" spans="1:4" s="2" customFormat="1" ht="21" customHeight="1">
      <c r="A22" s="14" t="s">
        <v>7</v>
      </c>
      <c r="B22" s="25">
        <f aca="true" t="shared" si="1" ref="B22:D29">B6*100/B$5</f>
        <v>3.737493042262317</v>
      </c>
      <c r="C22" s="25">
        <f t="shared" si="1"/>
        <v>2.541423280039011</v>
      </c>
      <c r="D22" s="25">
        <f t="shared" si="1"/>
        <v>5.051017210831259</v>
      </c>
    </row>
    <row r="23" spans="1:6" s="2" customFormat="1" ht="21" customHeight="1">
      <c r="A23" s="2" t="s">
        <v>8</v>
      </c>
      <c r="B23" s="25">
        <f t="shared" si="1"/>
        <v>21.396434923091544</v>
      </c>
      <c r="C23" s="25">
        <f t="shared" si="1"/>
        <v>20.468858616146</v>
      </c>
      <c r="D23" s="25">
        <f t="shared" si="1"/>
        <v>22.41509949922805</v>
      </c>
      <c r="E23" s="19"/>
      <c r="F23" s="19"/>
    </row>
    <row r="24" spans="1:6" s="2" customFormat="1" ht="21" customHeight="1">
      <c r="A24" s="17" t="s">
        <v>9</v>
      </c>
      <c r="B24" s="25">
        <f t="shared" si="1"/>
        <v>25.395674662973974</v>
      </c>
      <c r="C24" s="25">
        <f t="shared" si="1"/>
        <v>27.00994988742828</v>
      </c>
      <c r="D24" s="25">
        <f t="shared" si="1"/>
        <v>23.62287713141418</v>
      </c>
      <c r="F24" s="18"/>
    </row>
    <row r="25" spans="1:6" s="2" customFormat="1" ht="21" customHeight="1">
      <c r="A25" s="17" t="s">
        <v>10</v>
      </c>
      <c r="B25" s="25">
        <f t="shared" si="1"/>
        <v>16.01243568335166</v>
      </c>
      <c r="C25" s="25">
        <f t="shared" si="1"/>
        <v>19.270514509820195</v>
      </c>
      <c r="D25" s="25">
        <f t="shared" si="1"/>
        <v>12.43441254721442</v>
      </c>
      <c r="F25" s="18"/>
    </row>
    <row r="26" spans="1:6" s="2" customFormat="1" ht="21" customHeight="1">
      <c r="A26" s="2" t="s">
        <v>11</v>
      </c>
      <c r="B26" s="25">
        <f t="shared" si="1"/>
        <v>14.927978929933884</v>
      </c>
      <c r="C26" s="25">
        <f t="shared" si="1"/>
        <v>15.719577103846113</v>
      </c>
      <c r="D26" s="25">
        <f t="shared" si="1"/>
        <v>14.05864557993266</v>
      </c>
      <c r="F26" s="18"/>
    </row>
    <row r="27" spans="1:4" s="2" customFormat="1" ht="21" customHeight="1">
      <c r="A27" s="32" t="s">
        <v>12</v>
      </c>
      <c r="B27" s="37">
        <f t="shared" si="1"/>
        <v>11.836978509075605</v>
      </c>
      <c r="C27" s="37">
        <f t="shared" si="1"/>
        <v>11.875019453638089</v>
      </c>
      <c r="D27" s="37">
        <f t="shared" si="1"/>
        <v>11.795201932444211</v>
      </c>
    </row>
    <row r="28" spans="1:4" s="2" customFormat="1" ht="21" customHeight="1">
      <c r="A28" s="32" t="s">
        <v>13</v>
      </c>
      <c r="B28" s="37">
        <f t="shared" si="1"/>
        <v>3.0910004208582795</v>
      </c>
      <c r="C28" s="37">
        <f t="shared" si="1"/>
        <v>3.8445576502080243</v>
      </c>
      <c r="D28" s="37">
        <f t="shared" si="1"/>
        <v>2.263443647488449</v>
      </c>
    </row>
    <row r="29" spans="1:4" s="2" customFormat="1" ht="21" customHeight="1">
      <c r="A29" s="34" t="s">
        <v>21</v>
      </c>
      <c r="B29" s="38">
        <f t="shared" si="1"/>
        <v>0</v>
      </c>
      <c r="C29" s="38">
        <f t="shared" si="1"/>
        <v>0</v>
      </c>
      <c r="D29" s="38">
        <f t="shared" si="1"/>
        <v>0</v>
      </c>
    </row>
    <row r="30" spans="1:4" s="2" customFormat="1" ht="21" customHeight="1">
      <c r="A30" s="2" t="s">
        <v>14</v>
      </c>
      <c r="B30" s="25">
        <f aca="true" t="shared" si="2" ref="B30:D34">B14*100/B$5</f>
        <v>18.316838403996798</v>
      </c>
      <c r="C30" s="25">
        <f t="shared" si="2"/>
        <v>14.904599358808088</v>
      </c>
      <c r="D30" s="25">
        <f t="shared" si="2"/>
        <v>22.064160338177736</v>
      </c>
    </row>
    <row r="31" spans="1:4" s="2" customFormat="1" ht="21" customHeight="1">
      <c r="A31" s="34" t="s">
        <v>15</v>
      </c>
      <c r="B31" s="37">
        <f t="shared" si="2"/>
        <v>11.32624662295171</v>
      </c>
      <c r="C31" s="37">
        <f t="shared" si="2"/>
        <v>8.65712833175975</v>
      </c>
      <c r="D31" s="37">
        <f t="shared" si="2"/>
        <v>14.257473124099151</v>
      </c>
    </row>
    <row r="32" spans="1:4" s="2" customFormat="1" ht="21" customHeight="1">
      <c r="A32" s="34" t="s">
        <v>16</v>
      </c>
      <c r="B32" s="37">
        <f t="shared" si="2"/>
        <v>4.576222864823036</v>
      </c>
      <c r="C32" s="37">
        <f t="shared" si="2"/>
        <v>4.621665646431425</v>
      </c>
      <c r="D32" s="37">
        <f t="shared" si="2"/>
        <v>4.526317588546622</v>
      </c>
    </row>
    <row r="33" spans="1:4" s="2" customFormat="1" ht="21" customHeight="1">
      <c r="A33" s="34" t="s">
        <v>17</v>
      </c>
      <c r="B33" s="37">
        <f t="shared" si="2"/>
        <v>2.4143689162220503</v>
      </c>
      <c r="C33" s="37">
        <f t="shared" si="2"/>
        <v>1.6258053806169137</v>
      </c>
      <c r="D33" s="37">
        <f t="shared" si="2"/>
        <v>3.2803696255319634</v>
      </c>
    </row>
    <row r="34" spans="1:6" s="2" customFormat="1" ht="21" customHeight="1">
      <c r="A34" s="20" t="s">
        <v>18</v>
      </c>
      <c r="B34" s="38">
        <f t="shared" si="2"/>
        <v>0</v>
      </c>
      <c r="C34" s="38">
        <f t="shared" si="2"/>
        <v>0</v>
      </c>
      <c r="D34" s="38">
        <f t="shared" si="2"/>
        <v>0</v>
      </c>
      <c r="F34" s="4"/>
    </row>
    <row r="35" spans="1:6" s="2" customFormat="1" ht="21" customHeight="1" thickBot="1">
      <c r="A35" s="26" t="s">
        <v>19</v>
      </c>
      <c r="B35" s="27">
        <f>B19*100/B$5</f>
        <v>0.21314435438982338</v>
      </c>
      <c r="C35" s="27">
        <f>C19*100/C$5</f>
        <v>0.08507724391230818</v>
      </c>
      <c r="D35" s="27">
        <f>D19*100/D$5</f>
        <v>0.3537876932016932</v>
      </c>
      <c r="E35" s="28"/>
      <c r="F35" s="4"/>
    </row>
    <row r="36" ht="22.5" customHeight="1">
      <c r="A36" s="4"/>
    </row>
    <row r="37" s="2" customFormat="1" ht="24" customHeight="1">
      <c r="A37" s="29" t="s">
        <v>23</v>
      </c>
    </row>
    <row r="38" spans="1:6" ht="20.25" customHeight="1">
      <c r="A38" s="42" t="s">
        <v>22</v>
      </c>
      <c r="E38" s="6"/>
      <c r="F38" s="6"/>
    </row>
    <row r="39" spans="5:6" ht="26.25" customHeight="1">
      <c r="E39" s="6"/>
      <c r="F39" s="6"/>
    </row>
  </sheetData>
  <sheetProtection/>
  <mergeCells count="1">
    <mergeCell ref="B20:D20"/>
  </mergeCells>
  <printOptions/>
  <pageMargins left="1.1811023622047245" right="0.4724409448818898" top="0.984251968503937" bottom="0.7874015748031497" header="0.5118110236220472" footer="0.5118110236220472"/>
  <pageSetup firstPageNumber="7" useFirstPageNumber="1"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</cp:lastModifiedBy>
  <cp:lastPrinted>2020-02-25T03:46:15Z</cp:lastPrinted>
  <dcterms:created xsi:type="dcterms:W3CDTF">2019-02-18T03:30:28Z</dcterms:created>
  <dcterms:modified xsi:type="dcterms:W3CDTF">2021-09-02T04:10:59Z</dcterms:modified>
  <cp:category/>
  <cp:version/>
  <cp:contentType/>
  <cp:contentStatus/>
</cp:coreProperties>
</file>