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190" activeTab="0"/>
  </bookViews>
  <sheets>
    <sheet name="t16" sheetId="1" r:id="rId1"/>
  </sheets>
  <definedNames>
    <definedName name="_xlnm.Print_Titles" localSheetId="0">'t16'!$29:$36</definedName>
  </definedNames>
  <calcPr fullCalcOnLoad="1"/>
</workbook>
</file>

<file path=xl/sharedStrings.xml><?xml version="1.0" encoding="utf-8"?>
<sst xmlns="http://schemas.openxmlformats.org/spreadsheetml/2006/main" count="1027" uniqueCount="154">
  <si>
    <t>รวม</t>
  </si>
  <si>
    <t>เหตุผลที่ย้ายออก  Reason of  Out - migration</t>
  </si>
  <si>
    <t>Total</t>
  </si>
  <si>
    <t>หางานทำ</t>
  </si>
  <si>
    <t xml:space="preserve">ต้องการ </t>
  </si>
  <si>
    <t>การศึกษา</t>
  </si>
  <si>
    <t>กลับ</t>
  </si>
  <si>
    <t>ติดตาม</t>
  </si>
  <si>
    <t>ช่วยธุรกิจ</t>
  </si>
  <si>
    <t>เพื่อดูแลผู้อื่น</t>
  </si>
  <si>
    <t>อื่น ๆ</t>
  </si>
  <si>
    <t xml:space="preserve">Origin </t>
  </si>
  <si>
    <t>เปลี่ยนงาน</t>
  </si>
  <si>
    <t>ภูมิลำเนา</t>
  </si>
  <si>
    <t xml:space="preserve"> ครอบครัว</t>
  </si>
  <si>
    <t>ในครอบครัว</t>
  </si>
  <si>
    <t>and</t>
  </si>
  <si>
    <t xml:space="preserve"> Seeking</t>
  </si>
  <si>
    <t xml:space="preserve"> Changing</t>
  </si>
  <si>
    <t xml:space="preserve"> Education</t>
  </si>
  <si>
    <t>Return</t>
  </si>
  <si>
    <t xml:space="preserve"> Follow</t>
  </si>
  <si>
    <t>Do Family</t>
  </si>
  <si>
    <t xml:space="preserve"> Look after</t>
  </si>
  <si>
    <t xml:space="preserve">Other </t>
  </si>
  <si>
    <t>Present Province</t>
  </si>
  <si>
    <t>work</t>
  </si>
  <si>
    <t xml:space="preserve"> Home</t>
  </si>
  <si>
    <t>Family</t>
  </si>
  <si>
    <t>Someone</t>
  </si>
  <si>
    <t>กัมพูชา</t>
  </si>
  <si>
    <t>Cambodia</t>
  </si>
  <si>
    <t>ตราด</t>
  </si>
  <si>
    <t>กานา</t>
  </si>
  <si>
    <t>Ghana</t>
  </si>
  <si>
    <t>คูเวต</t>
  </si>
  <si>
    <t>Kuwait</t>
  </si>
  <si>
    <t>จีน</t>
  </si>
  <si>
    <t>China</t>
  </si>
  <si>
    <t>ไต้หวัน</t>
  </si>
  <si>
    <t>Taiwai</t>
  </si>
  <si>
    <t>พม่า</t>
  </si>
  <si>
    <t>Myanmar</t>
  </si>
  <si>
    <t>ระยอง</t>
  </si>
  <si>
    <t>สมุทรสาคร</t>
  </si>
  <si>
    <t>มาเก๊า</t>
  </si>
  <si>
    <t>มาเลเซีย</t>
  </si>
  <si>
    <t>Malaysia</t>
  </si>
  <si>
    <t>ราชบุรี</t>
  </si>
  <si>
    <t>ลาว</t>
  </si>
  <si>
    <t>Laos</t>
  </si>
  <si>
    <t>ลิเบีย</t>
  </si>
  <si>
    <t>อ่างทอง</t>
  </si>
  <si>
    <t>Singapore</t>
  </si>
  <si>
    <t>United States</t>
  </si>
  <si>
    <t>ชลบุรี</t>
  </si>
  <si>
    <t>อิสราเอล</t>
  </si>
  <si>
    <t>อังกฤษ</t>
  </si>
  <si>
    <t>England</t>
  </si>
  <si>
    <t>สระแก้ว</t>
  </si>
  <si>
    <t>ชัยนาท</t>
  </si>
  <si>
    <t>หารายได้</t>
  </si>
  <si>
    <t xml:space="preserve"> More</t>
  </si>
  <si>
    <t>Income</t>
  </si>
  <si>
    <t>ญี่ปุ่น</t>
  </si>
  <si>
    <t>หน้าที่</t>
  </si>
  <si>
    <t>การงาน</t>
  </si>
  <si>
    <t xml:space="preserve"> Job</t>
  </si>
  <si>
    <t>Assignment</t>
  </si>
  <si>
    <t>ไนจีเรีย</t>
  </si>
  <si>
    <t>เพชรบุรี</t>
  </si>
  <si>
    <t>ฉะเชิงเทรา</t>
  </si>
  <si>
    <t>สุพรรณบุรี</t>
  </si>
  <si>
    <t>นครปฐม</t>
  </si>
  <si>
    <t>ฟิลิปปินส์</t>
  </si>
  <si>
    <t>นนทบุรี</t>
  </si>
  <si>
    <t>ปทุมธานี</t>
  </si>
  <si>
    <t>ประจวบคีรีขันธ์</t>
  </si>
  <si>
    <t>ออสเตรเลีย</t>
  </si>
  <si>
    <t>Nortn Korea</t>
  </si>
  <si>
    <t>Japan</t>
  </si>
  <si>
    <t>Israel</t>
  </si>
  <si>
    <t>Australia</t>
  </si>
  <si>
    <t>Nigeria</t>
  </si>
  <si>
    <t>Philippines</t>
  </si>
  <si>
    <t>เกาหลีเหนือ</t>
  </si>
  <si>
    <t>Rayong</t>
  </si>
  <si>
    <t>สมุทรปราการ</t>
  </si>
  <si>
    <t>สระบุรี</t>
  </si>
  <si>
    <t>Saraburi</t>
  </si>
  <si>
    <t>Chon Buri</t>
  </si>
  <si>
    <t>Trat</t>
  </si>
  <si>
    <t>Chachoengsao</t>
  </si>
  <si>
    <t>Sa Kaeo</t>
  </si>
  <si>
    <t>Samut Sakhon</t>
  </si>
  <si>
    <t>Chai Nat</t>
  </si>
  <si>
    <t>ซาอุดิอาระเบีย</t>
  </si>
  <si>
    <t>Saudi Arabia</t>
  </si>
  <si>
    <t>Ratchaburi</t>
  </si>
  <si>
    <t>ติมอร์</t>
  </si>
  <si>
    <t>Timor</t>
  </si>
  <si>
    <t>Nakhon Pathom</t>
  </si>
  <si>
    <t>สมุทรสงคราม</t>
  </si>
  <si>
    <t>Samut Songkhram</t>
  </si>
  <si>
    <t>Phetchaburi</t>
  </si>
  <si>
    <t>บังกลาเทศ</t>
  </si>
  <si>
    <t>Bangladesh</t>
  </si>
  <si>
    <t>โปแลนด์</t>
  </si>
  <si>
    <t>Poland</t>
  </si>
  <si>
    <t>ปากีสถาน</t>
  </si>
  <si>
    <t>Pakistan</t>
  </si>
  <si>
    <t>Ang Tong</t>
  </si>
  <si>
    <t>Suphan Buri</t>
  </si>
  <si>
    <t>Prachuap Khiri Khan</t>
  </si>
  <si>
    <t>Macao</t>
  </si>
  <si>
    <t>ปราจีนบุรี</t>
  </si>
  <si>
    <t>Prachin Buri</t>
  </si>
  <si>
    <t>นครนายก</t>
  </si>
  <si>
    <t>Nakhon Nayok</t>
  </si>
  <si>
    <t>Libya</t>
  </si>
  <si>
    <t>สิงห์บุรี</t>
  </si>
  <si>
    <t>Sing Buri</t>
  </si>
  <si>
    <t>สิงคโปร์</t>
  </si>
  <si>
    <t>สวิสเซอร์แลนด์</t>
  </si>
  <si>
    <t>Switzreland</t>
  </si>
  <si>
    <t>สหรัฐอเมริกา</t>
  </si>
  <si>
    <t>สวีเดน</t>
  </si>
  <si>
    <t>Saweeden</t>
  </si>
  <si>
    <t>อินเดีย</t>
  </si>
  <si>
    <t>India</t>
  </si>
  <si>
    <t>อิตาลี</t>
  </si>
  <si>
    <t>Italy</t>
  </si>
  <si>
    <t>ออสเตรีย</t>
  </si>
  <si>
    <t>Austria</t>
  </si>
  <si>
    <t>ฮ่องกง</t>
  </si>
  <si>
    <t>Hongkong</t>
  </si>
  <si>
    <t>กาญจนบุรี</t>
  </si>
  <si>
    <t>Kanchanaburi</t>
  </si>
  <si>
    <t>ประเทศต้นทาง</t>
  </si>
  <si>
    <t>และ</t>
  </si>
  <si>
    <t>จังหวัดที่อยู่ปัจจุบัน</t>
  </si>
  <si>
    <t>ต่างประเทศ</t>
  </si>
  <si>
    <t>-</t>
  </si>
  <si>
    <t>Samut Prakan</t>
  </si>
  <si>
    <t>Nonthaburi</t>
  </si>
  <si>
    <t>Pathum Thani</t>
  </si>
  <si>
    <t xml:space="preserve">TABLE 15  MIGRANTS WHO MIGRATED FROM ABROAD BY PRESENT PROVINGE AND RESON OF OUT-MIGRATION </t>
  </si>
  <si>
    <t xml:space="preserve">TABLE 15  MIGRANTS WHO MIGRATED FROM ABROAD BY PRESENT PROVINGE AND RESON OF OUT-MIGRATION (Contd.) </t>
  </si>
  <si>
    <t>ตารางที่ 15  จำนวนผู้ย้ายถิ่น ที่ย้ายจากต่างประเทศ จำแนกตามจังหวัดที่อยู่ในปัจจุบัน และเหตุผลที่ย้ายออก</t>
  </si>
  <si>
    <t>ตารางที่ 15  จำนวนผู้ย้ายถิ่น ที่ย้ายจากต่างประเทศ จำแนกตามจังหวัดที่อยู่ในปัจจุบัน และเหตุผลที่ย้ายออก (ต่อ)</t>
  </si>
  <si>
    <t>Abroad</t>
  </si>
  <si>
    <t>Business</t>
  </si>
  <si>
    <t>ที่มา : โครงการสำรวจการย้ายถิ่นของประชากร พ.ศ.2552</t>
  </si>
  <si>
    <t>สำนักงานสถิติแห่งชาติ กระทรวงเทคโนโลยีสารสนเทสและการสื่อสาร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</si>
</sst>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8">
    <font>
      <sz val="10"/>
      <name val="Arial"/>
      <family val="0"/>
    </font>
    <font>
      <sz val="8"/>
      <name val="Arial"/>
      <family val="0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0" borderId="1" xfId="0" applyFont="1" applyBorder="1" applyAlignment="1" quotePrefix="1">
      <alignment/>
    </xf>
    <xf numFmtId="3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120" zoomScaleNormal="120" workbookViewId="0" topLeftCell="A1">
      <selection activeCell="G114" sqref="G114"/>
    </sheetView>
  </sheetViews>
  <sheetFormatPr defaultColWidth="9.140625" defaultRowHeight="23.25" customHeight="1"/>
  <cols>
    <col min="1" max="1" width="2.00390625" style="18" customWidth="1"/>
    <col min="2" max="2" width="13.00390625" style="18" customWidth="1"/>
    <col min="3" max="3" width="8.7109375" style="2" customWidth="1"/>
    <col min="4" max="4" width="0.85546875" style="2" customWidth="1"/>
    <col min="5" max="5" width="8.8515625" style="2" customWidth="1"/>
    <col min="6" max="6" width="9.00390625" style="2" customWidth="1"/>
    <col min="7" max="7" width="8.28125" style="2" customWidth="1"/>
    <col min="8" max="8" width="8.57421875" style="2" customWidth="1"/>
    <col min="9" max="9" width="8.8515625" style="2" customWidth="1"/>
    <col min="10" max="10" width="8.140625" style="2" customWidth="1"/>
    <col min="11" max="11" width="7.7109375" style="2" customWidth="1"/>
    <col min="12" max="12" width="8.7109375" style="2" customWidth="1"/>
    <col min="13" max="13" width="9.57421875" style="2" customWidth="1"/>
    <col min="14" max="14" width="8.7109375" style="2" customWidth="1"/>
    <col min="15" max="15" width="4.7109375" style="2" customWidth="1"/>
    <col min="16" max="16" width="2.00390625" style="2" customWidth="1"/>
    <col min="17" max="17" width="14.8515625" style="2" customWidth="1"/>
    <col min="18" max="16384" width="9.140625" style="2" customWidth="1"/>
  </cols>
  <sheetData>
    <row r="1" spans="1:17" ht="22.5" customHeight="1">
      <c r="A1" s="42" t="s">
        <v>148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2.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" customFormat="1" ht="9" customHeight="1">
      <c r="A3" s="23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7" customFormat="1" ht="19.5" customHeight="1">
      <c r="A4" s="45"/>
      <c r="B4" s="45"/>
      <c r="C4" s="5" t="s">
        <v>0</v>
      </c>
      <c r="D4" s="5"/>
      <c r="E4" s="41" t="s">
        <v>1</v>
      </c>
      <c r="F4" s="41"/>
      <c r="G4" s="41"/>
      <c r="H4" s="41"/>
      <c r="I4" s="41"/>
      <c r="J4" s="41"/>
      <c r="K4" s="41"/>
      <c r="L4" s="41"/>
      <c r="M4" s="41"/>
      <c r="N4" s="41"/>
      <c r="O4" s="6"/>
      <c r="P4" s="20"/>
      <c r="Q4" s="20"/>
    </row>
    <row r="5" spans="1:17" s="7" customFormat="1" ht="18" customHeight="1">
      <c r="A5" s="44" t="s">
        <v>138</v>
      </c>
      <c r="B5" s="44"/>
      <c r="C5" s="8" t="s">
        <v>2</v>
      </c>
      <c r="D5" s="8"/>
      <c r="E5" s="9" t="s">
        <v>3</v>
      </c>
      <c r="F5" s="19" t="s">
        <v>4</v>
      </c>
      <c r="G5" s="19" t="s">
        <v>4</v>
      </c>
      <c r="H5" s="19" t="s">
        <v>65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10"/>
      <c r="P5" s="10"/>
      <c r="Q5" s="22" t="s">
        <v>11</v>
      </c>
    </row>
    <row r="6" spans="1:17" s="7" customFormat="1" ht="18" customHeight="1">
      <c r="A6" s="44" t="s">
        <v>139</v>
      </c>
      <c r="B6" s="44"/>
      <c r="C6" s="11"/>
      <c r="D6" s="11"/>
      <c r="E6" s="9"/>
      <c r="F6" s="9" t="s">
        <v>12</v>
      </c>
      <c r="G6" s="9" t="s">
        <v>61</v>
      </c>
      <c r="H6" s="9" t="s">
        <v>66</v>
      </c>
      <c r="I6" s="9"/>
      <c r="J6" s="9" t="s">
        <v>13</v>
      </c>
      <c r="K6" s="9" t="s">
        <v>14</v>
      </c>
      <c r="L6" s="9" t="s">
        <v>15</v>
      </c>
      <c r="N6" s="9"/>
      <c r="O6" s="12"/>
      <c r="P6" s="12"/>
      <c r="Q6" s="22" t="s">
        <v>16</v>
      </c>
    </row>
    <row r="7" spans="1:17" s="7" customFormat="1" ht="18" customHeight="1">
      <c r="A7" s="44" t="s">
        <v>140</v>
      </c>
      <c r="B7" s="44"/>
      <c r="C7" s="11"/>
      <c r="D7" s="11"/>
      <c r="E7" s="9" t="s">
        <v>17</v>
      </c>
      <c r="F7" s="9" t="s">
        <v>18</v>
      </c>
      <c r="G7" s="19" t="s">
        <v>62</v>
      </c>
      <c r="H7" s="9" t="s">
        <v>67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12"/>
      <c r="P7" s="12"/>
      <c r="Q7" s="22" t="s">
        <v>25</v>
      </c>
    </row>
    <row r="8" spans="1:17" s="7" customFormat="1" ht="18" customHeight="1">
      <c r="A8" s="40"/>
      <c r="B8" s="40"/>
      <c r="C8" s="13"/>
      <c r="D8" s="13"/>
      <c r="E8" s="15" t="s">
        <v>26</v>
      </c>
      <c r="F8" s="15" t="s">
        <v>26</v>
      </c>
      <c r="G8" s="15" t="s">
        <v>63</v>
      </c>
      <c r="H8" s="15" t="s">
        <v>68</v>
      </c>
      <c r="I8" s="15"/>
      <c r="J8" s="15" t="s">
        <v>27</v>
      </c>
      <c r="K8" s="15" t="s">
        <v>28</v>
      </c>
      <c r="L8" s="15" t="s">
        <v>151</v>
      </c>
      <c r="M8" s="15" t="s">
        <v>29</v>
      </c>
      <c r="N8" s="15"/>
      <c r="O8" s="14"/>
      <c r="P8" s="14"/>
      <c r="Q8" s="14"/>
    </row>
    <row r="9" spans="1:17" s="17" customFormat="1" ht="18" customHeight="1">
      <c r="A9" s="24"/>
      <c r="B9" s="24" t="s">
        <v>141</v>
      </c>
      <c r="C9" s="24">
        <f>SUM(C10+C12+C21+C24+C26+C37+C39+C41+C43+C48+C50++C52+C54+C57+C67+C70+C72+C75+C83+C85+C87+C89+C91+C94+C96+C98+C100+C102+C104+C106)</f>
        <v>8135.385099999998</v>
      </c>
      <c r="D9" s="24"/>
      <c r="E9" s="27">
        <f>SUM(E10+E12+E24+E41+E43+E50++E52+E54+E57+E75+E94+E106)</f>
        <v>5853.056699999999</v>
      </c>
      <c r="F9" s="27">
        <f>SUM(F96)</f>
        <v>30.2758</v>
      </c>
      <c r="G9" s="27">
        <f>SUM(G75)</f>
        <v>121.64430000000002</v>
      </c>
      <c r="H9" s="27">
        <f>SUM(H10+H26+H98)</f>
        <v>170.0387</v>
      </c>
      <c r="I9" s="27">
        <f>SUM(I91+I104)</f>
        <v>60.292699999999996</v>
      </c>
      <c r="J9" s="27">
        <f>SUM(J21+J43+J48+J67+J72+J75+J85+J89+J102+J106)</f>
        <v>896.9318</v>
      </c>
      <c r="K9" s="27">
        <f>SUM(K10+K12+K57+K67+K75)</f>
        <v>474.3841</v>
      </c>
      <c r="L9" s="27">
        <f>SUM(L70)</f>
        <v>7.05</v>
      </c>
      <c r="M9" s="27">
        <f>SUM(M12+M75)</f>
        <v>17.0704</v>
      </c>
      <c r="N9" s="27">
        <f>SUM(N12+N37+N39+N43+N83+N87+N98+N100)</f>
        <v>504.6406</v>
      </c>
      <c r="O9" s="25"/>
      <c r="P9" s="25"/>
      <c r="Q9" s="39" t="s">
        <v>150</v>
      </c>
    </row>
    <row r="10" spans="1:16" s="17" customFormat="1" ht="18" customHeight="1">
      <c r="A10" s="29" t="s">
        <v>85</v>
      </c>
      <c r="B10" s="29"/>
      <c r="C10" s="17">
        <v>162.0244</v>
      </c>
      <c r="E10" s="30">
        <v>63.4122</v>
      </c>
      <c r="F10" s="30" t="s">
        <v>142</v>
      </c>
      <c r="G10" s="30" t="s">
        <v>142</v>
      </c>
      <c r="H10" s="30">
        <v>31.9333</v>
      </c>
      <c r="I10" s="30" t="s">
        <v>142</v>
      </c>
      <c r="J10" s="30" t="s">
        <v>142</v>
      </c>
      <c r="K10" s="30">
        <v>66.6789</v>
      </c>
      <c r="L10" s="30" t="s">
        <v>142</v>
      </c>
      <c r="M10" s="30" t="s">
        <v>142</v>
      </c>
      <c r="N10" s="30" t="s">
        <v>142</v>
      </c>
      <c r="O10" s="29"/>
      <c r="P10" s="31" t="s">
        <v>79</v>
      </c>
    </row>
    <row r="11" spans="1:17" s="16" customFormat="1" ht="18" customHeight="1">
      <c r="A11" s="1"/>
      <c r="B11" s="1" t="s">
        <v>43</v>
      </c>
      <c r="C11" s="16">
        <v>162.02439999999999</v>
      </c>
      <c r="E11" s="28">
        <v>63.4122</v>
      </c>
      <c r="F11" s="28" t="s">
        <v>142</v>
      </c>
      <c r="G11" s="28" t="s">
        <v>142</v>
      </c>
      <c r="H11" s="28">
        <v>31.9333</v>
      </c>
      <c r="I11" s="28" t="s">
        <v>142</v>
      </c>
      <c r="J11" s="28" t="s">
        <v>142</v>
      </c>
      <c r="K11" s="28">
        <v>66.6789</v>
      </c>
      <c r="L11" s="28" t="s">
        <v>142</v>
      </c>
      <c r="M11" s="28" t="s">
        <v>142</v>
      </c>
      <c r="N11" s="28" t="s">
        <v>142</v>
      </c>
      <c r="O11" s="1"/>
      <c r="P11" s="1"/>
      <c r="Q11" s="1" t="s">
        <v>86</v>
      </c>
    </row>
    <row r="12" spans="1:17" s="17" customFormat="1" ht="18" customHeight="1">
      <c r="A12" s="29" t="s">
        <v>30</v>
      </c>
      <c r="B12" s="29"/>
      <c r="C12" s="17">
        <v>2386.870199999999</v>
      </c>
      <c r="E12" s="30">
        <v>2135.075899999999</v>
      </c>
      <c r="F12" s="30" t="s">
        <v>142</v>
      </c>
      <c r="G12" s="30" t="s">
        <v>142</v>
      </c>
      <c r="H12" s="30" t="s">
        <v>142</v>
      </c>
      <c r="I12" s="30" t="s">
        <v>142</v>
      </c>
      <c r="J12" s="30" t="s">
        <v>142</v>
      </c>
      <c r="K12" s="30">
        <v>151.9992</v>
      </c>
      <c r="L12" s="30" t="s">
        <v>142</v>
      </c>
      <c r="M12" s="30">
        <v>7.9425</v>
      </c>
      <c r="N12" s="30">
        <v>91.8526</v>
      </c>
      <c r="O12" s="29"/>
      <c r="P12" s="31" t="s">
        <v>31</v>
      </c>
      <c r="Q12" s="37"/>
    </row>
    <row r="13" spans="1:17" s="17" customFormat="1" ht="18" customHeight="1">
      <c r="A13" s="1"/>
      <c r="B13" s="1" t="s">
        <v>87</v>
      </c>
      <c r="C13" s="16">
        <v>91.8526</v>
      </c>
      <c r="D13" s="16"/>
      <c r="E13" s="28" t="s">
        <v>142</v>
      </c>
      <c r="F13" s="28" t="s">
        <v>142</v>
      </c>
      <c r="G13" s="28" t="s">
        <v>142</v>
      </c>
      <c r="H13" s="28" t="s">
        <v>142</v>
      </c>
      <c r="I13" s="28" t="s">
        <v>142</v>
      </c>
      <c r="J13" s="28" t="s">
        <v>142</v>
      </c>
      <c r="K13" s="28" t="s">
        <v>142</v>
      </c>
      <c r="L13" s="28" t="s">
        <v>142</v>
      </c>
      <c r="M13" s="28" t="s">
        <v>142</v>
      </c>
      <c r="N13" s="28">
        <v>91.8526</v>
      </c>
      <c r="O13" s="1"/>
      <c r="P13" s="1"/>
      <c r="Q13" s="1" t="s">
        <v>143</v>
      </c>
    </row>
    <row r="14" spans="1:17" s="16" customFormat="1" ht="18" customHeight="1">
      <c r="A14" s="1"/>
      <c r="B14" s="1" t="s">
        <v>88</v>
      </c>
      <c r="C14" s="16">
        <v>52.0582</v>
      </c>
      <c r="E14" s="28">
        <v>52.0582</v>
      </c>
      <c r="F14" s="28" t="s">
        <v>142</v>
      </c>
      <c r="G14" s="28" t="s">
        <v>142</v>
      </c>
      <c r="H14" s="28" t="s">
        <v>142</v>
      </c>
      <c r="I14" s="28" t="s">
        <v>142</v>
      </c>
      <c r="J14" s="28" t="s">
        <v>142</v>
      </c>
      <c r="K14" s="28" t="s">
        <v>142</v>
      </c>
      <c r="L14" s="28" t="s">
        <v>142</v>
      </c>
      <c r="M14" s="28" t="s">
        <v>142</v>
      </c>
      <c r="N14" s="28" t="s">
        <v>142</v>
      </c>
      <c r="O14" s="1"/>
      <c r="P14" s="1"/>
      <c r="Q14" s="1" t="s">
        <v>89</v>
      </c>
    </row>
    <row r="15" spans="1:17" s="16" customFormat="1" ht="18" customHeight="1">
      <c r="A15" s="1"/>
      <c r="B15" s="1" t="s">
        <v>55</v>
      </c>
      <c r="C15" s="16">
        <v>42.3967</v>
      </c>
      <c r="E15" s="28">
        <v>42.3967</v>
      </c>
      <c r="F15" s="28" t="s">
        <v>142</v>
      </c>
      <c r="G15" s="28" t="s">
        <v>142</v>
      </c>
      <c r="H15" s="28" t="s">
        <v>142</v>
      </c>
      <c r="I15" s="28" t="s">
        <v>142</v>
      </c>
      <c r="J15" s="28" t="s">
        <v>142</v>
      </c>
      <c r="K15" s="28" t="s">
        <v>142</v>
      </c>
      <c r="L15" s="28" t="s">
        <v>142</v>
      </c>
      <c r="M15" s="28" t="s">
        <v>142</v>
      </c>
      <c r="N15" s="28" t="s">
        <v>142</v>
      </c>
      <c r="O15" s="1"/>
      <c r="P15" s="1"/>
      <c r="Q15" s="1" t="s">
        <v>90</v>
      </c>
    </row>
    <row r="16" spans="1:17" s="16" customFormat="1" ht="18" customHeight="1">
      <c r="A16" s="1"/>
      <c r="B16" s="1" t="s">
        <v>43</v>
      </c>
      <c r="C16" s="16">
        <v>1079.8221</v>
      </c>
      <c r="E16" s="28">
        <v>1079.8221</v>
      </c>
      <c r="F16" s="28" t="s">
        <v>142</v>
      </c>
      <c r="G16" s="28" t="s">
        <v>142</v>
      </c>
      <c r="H16" s="28" t="s">
        <v>142</v>
      </c>
      <c r="I16" s="28" t="s">
        <v>142</v>
      </c>
      <c r="J16" s="28" t="s">
        <v>142</v>
      </c>
      <c r="K16" s="28" t="s">
        <v>142</v>
      </c>
      <c r="L16" s="28" t="s">
        <v>142</v>
      </c>
      <c r="M16" s="28" t="s">
        <v>142</v>
      </c>
      <c r="N16" s="28" t="s">
        <v>142</v>
      </c>
      <c r="O16" s="1"/>
      <c r="P16" s="1"/>
      <c r="Q16" s="1" t="s">
        <v>86</v>
      </c>
    </row>
    <row r="17" spans="1:17" s="16" customFormat="1" ht="18" customHeight="1">
      <c r="A17" s="1"/>
      <c r="B17" s="1" t="s">
        <v>32</v>
      </c>
      <c r="C17" s="16">
        <v>247.71300000000002</v>
      </c>
      <c r="E17" s="28">
        <v>131.7033</v>
      </c>
      <c r="F17" s="28" t="s">
        <v>142</v>
      </c>
      <c r="G17" s="28" t="s">
        <v>142</v>
      </c>
      <c r="H17" s="28" t="s">
        <v>142</v>
      </c>
      <c r="I17" s="28" t="s">
        <v>142</v>
      </c>
      <c r="J17" s="28" t="s">
        <v>142</v>
      </c>
      <c r="K17" s="28">
        <v>108.0672</v>
      </c>
      <c r="L17" s="28" t="s">
        <v>142</v>
      </c>
      <c r="M17" s="28">
        <v>7.9425</v>
      </c>
      <c r="N17" s="28" t="s">
        <v>142</v>
      </c>
      <c r="O17" s="1"/>
      <c r="P17" s="1"/>
      <c r="Q17" s="1" t="s">
        <v>91</v>
      </c>
    </row>
    <row r="18" spans="1:17" s="16" customFormat="1" ht="18" customHeight="1">
      <c r="A18" s="1"/>
      <c r="B18" s="1" t="s">
        <v>71</v>
      </c>
      <c r="C18" s="16">
        <v>288.9499</v>
      </c>
      <c r="E18" s="28">
        <v>288.9499</v>
      </c>
      <c r="F18" s="28" t="s">
        <v>142</v>
      </c>
      <c r="G18" s="28" t="s">
        <v>142</v>
      </c>
      <c r="H18" s="28" t="s">
        <v>142</v>
      </c>
      <c r="I18" s="28" t="s">
        <v>142</v>
      </c>
      <c r="J18" s="28" t="s">
        <v>142</v>
      </c>
      <c r="K18" s="28" t="s">
        <v>142</v>
      </c>
      <c r="L18" s="28" t="s">
        <v>142</v>
      </c>
      <c r="M18" s="28" t="s">
        <v>142</v>
      </c>
      <c r="N18" s="28" t="s">
        <v>142</v>
      </c>
      <c r="O18" s="1"/>
      <c r="P18" s="1"/>
      <c r="Q18" s="1" t="s">
        <v>92</v>
      </c>
    </row>
    <row r="19" spans="1:17" s="16" customFormat="1" ht="18" customHeight="1">
      <c r="A19" s="1"/>
      <c r="B19" s="1" t="s">
        <v>59</v>
      </c>
      <c r="C19" s="16">
        <v>534.6707</v>
      </c>
      <c r="E19" s="28">
        <v>490.7387</v>
      </c>
      <c r="F19" s="28" t="s">
        <v>142</v>
      </c>
      <c r="G19" s="28" t="s">
        <v>142</v>
      </c>
      <c r="H19" s="28" t="s">
        <v>142</v>
      </c>
      <c r="I19" s="28" t="s">
        <v>142</v>
      </c>
      <c r="J19" s="28" t="s">
        <v>142</v>
      </c>
      <c r="K19" s="28">
        <v>43.932</v>
      </c>
      <c r="L19" s="28" t="s">
        <v>142</v>
      </c>
      <c r="M19" s="28" t="s">
        <v>142</v>
      </c>
      <c r="N19" s="28" t="s">
        <v>142</v>
      </c>
      <c r="O19" s="1"/>
      <c r="P19" s="1"/>
      <c r="Q19" s="1" t="s">
        <v>93</v>
      </c>
    </row>
    <row r="20" spans="1:17" s="16" customFormat="1" ht="18" customHeight="1">
      <c r="A20" s="1"/>
      <c r="B20" s="1" t="s">
        <v>44</v>
      </c>
      <c r="C20" s="16">
        <v>49.407</v>
      </c>
      <c r="E20" s="28">
        <v>49.407</v>
      </c>
      <c r="F20" s="28" t="s">
        <v>142</v>
      </c>
      <c r="G20" s="28" t="s">
        <v>142</v>
      </c>
      <c r="H20" s="28" t="s">
        <v>142</v>
      </c>
      <c r="I20" s="28" t="s">
        <v>142</v>
      </c>
      <c r="J20" s="28" t="s">
        <v>142</v>
      </c>
      <c r="K20" s="28" t="s">
        <v>142</v>
      </c>
      <c r="L20" s="28" t="s">
        <v>142</v>
      </c>
      <c r="M20" s="28" t="s">
        <v>142</v>
      </c>
      <c r="N20" s="28" t="s">
        <v>142</v>
      </c>
      <c r="O20" s="1"/>
      <c r="P20" s="1"/>
      <c r="Q20" s="1" t="s">
        <v>94</v>
      </c>
    </row>
    <row r="21" spans="1:17" s="17" customFormat="1" ht="18" customHeight="1">
      <c r="A21" s="29" t="s">
        <v>33</v>
      </c>
      <c r="B21" s="29"/>
      <c r="C21" s="17">
        <v>121.7951</v>
      </c>
      <c r="E21" s="30" t="s">
        <v>142</v>
      </c>
      <c r="F21" s="30" t="s">
        <v>142</v>
      </c>
      <c r="G21" s="30" t="s">
        <v>142</v>
      </c>
      <c r="H21" s="30" t="s">
        <v>142</v>
      </c>
      <c r="I21" s="30" t="s">
        <v>142</v>
      </c>
      <c r="J21" s="30">
        <v>121.7951</v>
      </c>
      <c r="K21" s="30" t="s">
        <v>142</v>
      </c>
      <c r="L21" s="30" t="s">
        <v>142</v>
      </c>
      <c r="M21" s="30" t="s">
        <v>142</v>
      </c>
      <c r="N21" s="30" t="s">
        <v>142</v>
      </c>
      <c r="O21" s="29"/>
      <c r="P21" s="31" t="s">
        <v>34</v>
      </c>
      <c r="Q21" s="37"/>
    </row>
    <row r="22" spans="1:17" s="16" customFormat="1" ht="18" customHeight="1">
      <c r="A22" s="1"/>
      <c r="B22" s="1" t="s">
        <v>60</v>
      </c>
      <c r="C22" s="16">
        <v>12.1812</v>
      </c>
      <c r="E22" s="28" t="s">
        <v>142</v>
      </c>
      <c r="F22" s="28" t="s">
        <v>142</v>
      </c>
      <c r="G22" s="28" t="s">
        <v>142</v>
      </c>
      <c r="H22" s="28" t="s">
        <v>142</v>
      </c>
      <c r="I22" s="28" t="s">
        <v>142</v>
      </c>
      <c r="J22" s="28">
        <v>12.1812</v>
      </c>
      <c r="K22" s="28" t="s">
        <v>142</v>
      </c>
      <c r="L22" s="28" t="s">
        <v>142</v>
      </c>
      <c r="M22" s="28" t="s">
        <v>142</v>
      </c>
      <c r="N22" s="28" t="s">
        <v>142</v>
      </c>
      <c r="O22" s="1"/>
      <c r="P22" s="1"/>
      <c r="Q22" s="1" t="s">
        <v>95</v>
      </c>
    </row>
    <row r="23" spans="1:17" s="17" customFormat="1" ht="18" customHeight="1">
      <c r="A23" s="1"/>
      <c r="B23" s="1" t="s">
        <v>59</v>
      </c>
      <c r="C23" s="16">
        <v>109.6139</v>
      </c>
      <c r="D23" s="16"/>
      <c r="E23" s="28" t="s">
        <v>142</v>
      </c>
      <c r="F23" s="28" t="s">
        <v>142</v>
      </c>
      <c r="G23" s="28" t="s">
        <v>142</v>
      </c>
      <c r="H23" s="28" t="s">
        <v>142</v>
      </c>
      <c r="I23" s="28" t="s">
        <v>142</v>
      </c>
      <c r="J23" s="28">
        <v>109.6139</v>
      </c>
      <c r="K23" s="28" t="s">
        <v>142</v>
      </c>
      <c r="L23" s="28" t="s">
        <v>142</v>
      </c>
      <c r="M23" s="28" t="s">
        <v>142</v>
      </c>
      <c r="N23" s="28" t="s">
        <v>142</v>
      </c>
      <c r="O23" s="1"/>
      <c r="P23" s="1"/>
      <c r="Q23" s="1" t="s">
        <v>93</v>
      </c>
    </row>
    <row r="24" spans="1:17" s="17" customFormat="1" ht="18" customHeight="1">
      <c r="A24" s="29" t="s">
        <v>35</v>
      </c>
      <c r="B24" s="29"/>
      <c r="C24" s="17">
        <v>97.3216</v>
      </c>
      <c r="E24" s="30">
        <v>97.3216</v>
      </c>
      <c r="F24" s="30" t="s">
        <v>142</v>
      </c>
      <c r="G24" s="30" t="s">
        <v>142</v>
      </c>
      <c r="H24" s="30" t="s">
        <v>142</v>
      </c>
      <c r="I24" s="30" t="s">
        <v>142</v>
      </c>
      <c r="J24" s="30" t="s">
        <v>142</v>
      </c>
      <c r="K24" s="30" t="s">
        <v>142</v>
      </c>
      <c r="L24" s="30" t="s">
        <v>142</v>
      </c>
      <c r="M24" s="30" t="s">
        <v>142</v>
      </c>
      <c r="N24" s="30" t="s">
        <v>142</v>
      </c>
      <c r="O24" s="29"/>
      <c r="P24" s="29" t="s">
        <v>36</v>
      </c>
      <c r="Q24" s="37"/>
    </row>
    <row r="25" spans="1:17" s="16" customFormat="1" ht="18" customHeight="1">
      <c r="A25" s="1"/>
      <c r="B25" s="1" t="s">
        <v>88</v>
      </c>
      <c r="C25" s="16">
        <v>97.3216</v>
      </c>
      <c r="E25" s="28">
        <v>97.3216</v>
      </c>
      <c r="F25" s="28" t="s">
        <v>142</v>
      </c>
      <c r="G25" s="28" t="s">
        <v>142</v>
      </c>
      <c r="H25" s="28" t="s">
        <v>142</v>
      </c>
      <c r="I25" s="28" t="s">
        <v>142</v>
      </c>
      <c r="J25" s="28" t="s">
        <v>142</v>
      </c>
      <c r="K25" s="28" t="s">
        <v>142</v>
      </c>
      <c r="L25" s="28" t="s">
        <v>142</v>
      </c>
      <c r="M25" s="28" t="s">
        <v>142</v>
      </c>
      <c r="N25" s="28" t="s">
        <v>142</v>
      </c>
      <c r="O25" s="1"/>
      <c r="P25" s="1"/>
      <c r="Q25" s="1" t="s">
        <v>89</v>
      </c>
    </row>
    <row r="26" spans="1:17" s="17" customFormat="1" ht="18" customHeight="1">
      <c r="A26" s="29" t="s">
        <v>37</v>
      </c>
      <c r="B26" s="29"/>
      <c r="C26" s="17">
        <v>86.1908</v>
      </c>
      <c r="E26" s="30" t="s">
        <v>142</v>
      </c>
      <c r="F26" s="30" t="s">
        <v>142</v>
      </c>
      <c r="G26" s="30" t="s">
        <v>142</v>
      </c>
      <c r="H26" s="30">
        <v>86.1908</v>
      </c>
      <c r="I26" s="30" t="s">
        <v>142</v>
      </c>
      <c r="J26" s="30" t="s">
        <v>142</v>
      </c>
      <c r="K26" s="30" t="s">
        <v>142</v>
      </c>
      <c r="L26" s="30" t="s">
        <v>142</v>
      </c>
      <c r="M26" s="30" t="s">
        <v>142</v>
      </c>
      <c r="N26" s="30" t="s">
        <v>142</v>
      </c>
      <c r="O26" s="29"/>
      <c r="P26" s="31" t="s">
        <v>38</v>
      </c>
      <c r="Q26" s="37"/>
    </row>
    <row r="27" spans="1:17" s="16" customFormat="1" ht="18" customHeight="1">
      <c r="A27" s="32"/>
      <c r="B27" s="32" t="s">
        <v>44</v>
      </c>
      <c r="C27" s="33">
        <v>86.1908</v>
      </c>
      <c r="D27" s="33"/>
      <c r="E27" s="34" t="s">
        <v>142</v>
      </c>
      <c r="F27" s="34" t="s">
        <v>142</v>
      </c>
      <c r="G27" s="34" t="s">
        <v>142</v>
      </c>
      <c r="H27" s="34">
        <v>86.1908</v>
      </c>
      <c r="I27" s="34" t="s">
        <v>142</v>
      </c>
      <c r="J27" s="34" t="s">
        <v>142</v>
      </c>
      <c r="K27" s="34" t="s">
        <v>142</v>
      </c>
      <c r="L27" s="34" t="s">
        <v>142</v>
      </c>
      <c r="M27" s="34" t="s">
        <v>142</v>
      </c>
      <c r="N27" s="34" t="s">
        <v>142</v>
      </c>
      <c r="O27" s="32"/>
      <c r="P27" s="32"/>
      <c r="Q27" s="32" t="s">
        <v>94</v>
      </c>
    </row>
    <row r="28" spans="1:17" s="17" customFormat="1" ht="18" customHeight="1">
      <c r="A28" s="29"/>
      <c r="B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9"/>
      <c r="P28" s="29"/>
      <c r="Q28" s="31"/>
    </row>
    <row r="29" spans="1:17" ht="22.5" customHeight="1">
      <c r="A29" s="42" t="s">
        <v>149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2.5" customHeight="1">
      <c r="A30" s="43" t="s">
        <v>147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4" customFormat="1" ht="9" customHeight="1">
      <c r="A31" s="23"/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s="7" customFormat="1" ht="19.5" customHeight="1">
      <c r="A32" s="45"/>
      <c r="B32" s="45"/>
      <c r="C32" s="5" t="s">
        <v>0</v>
      </c>
      <c r="D32" s="5"/>
      <c r="E32" s="41" t="s">
        <v>1</v>
      </c>
      <c r="F32" s="41"/>
      <c r="G32" s="41"/>
      <c r="H32" s="41"/>
      <c r="I32" s="41"/>
      <c r="J32" s="41"/>
      <c r="K32" s="41"/>
      <c r="L32" s="41"/>
      <c r="M32" s="41"/>
      <c r="N32" s="41"/>
      <c r="O32" s="6"/>
      <c r="P32" s="20"/>
      <c r="Q32" s="20"/>
    </row>
    <row r="33" spans="1:17" s="7" customFormat="1" ht="18" customHeight="1">
      <c r="A33" s="44" t="s">
        <v>138</v>
      </c>
      <c r="B33" s="44"/>
      <c r="C33" s="8" t="s">
        <v>2</v>
      </c>
      <c r="D33" s="8"/>
      <c r="E33" s="9" t="s">
        <v>3</v>
      </c>
      <c r="F33" s="19" t="s">
        <v>4</v>
      </c>
      <c r="G33" s="19" t="s">
        <v>4</v>
      </c>
      <c r="H33" s="19" t="s">
        <v>65</v>
      </c>
      <c r="I33" s="9" t="s">
        <v>5</v>
      </c>
      <c r="J33" s="9" t="s">
        <v>6</v>
      </c>
      <c r="K33" s="9" t="s">
        <v>7</v>
      </c>
      <c r="L33" s="9" t="s">
        <v>8</v>
      </c>
      <c r="M33" s="9" t="s">
        <v>9</v>
      </c>
      <c r="N33" s="9" t="s">
        <v>10</v>
      </c>
      <c r="O33" s="10"/>
      <c r="P33" s="10"/>
      <c r="Q33" s="22" t="s">
        <v>11</v>
      </c>
    </row>
    <row r="34" spans="1:17" s="7" customFormat="1" ht="18" customHeight="1">
      <c r="A34" s="44" t="s">
        <v>139</v>
      </c>
      <c r="B34" s="44"/>
      <c r="C34" s="11"/>
      <c r="D34" s="11"/>
      <c r="E34" s="9"/>
      <c r="F34" s="9" t="s">
        <v>12</v>
      </c>
      <c r="G34" s="9" t="s">
        <v>61</v>
      </c>
      <c r="H34" s="9" t="s">
        <v>66</v>
      </c>
      <c r="I34" s="9"/>
      <c r="J34" s="9" t="s">
        <v>13</v>
      </c>
      <c r="K34" s="9" t="s">
        <v>14</v>
      </c>
      <c r="L34" s="9" t="s">
        <v>15</v>
      </c>
      <c r="N34" s="9"/>
      <c r="O34" s="12"/>
      <c r="P34" s="12"/>
      <c r="Q34" s="22" t="s">
        <v>16</v>
      </c>
    </row>
    <row r="35" spans="1:17" s="7" customFormat="1" ht="18" customHeight="1">
      <c r="A35" s="44" t="s">
        <v>140</v>
      </c>
      <c r="B35" s="44"/>
      <c r="C35" s="11"/>
      <c r="D35" s="11"/>
      <c r="E35" s="9" t="s">
        <v>17</v>
      </c>
      <c r="F35" s="9" t="s">
        <v>18</v>
      </c>
      <c r="G35" s="19" t="s">
        <v>62</v>
      </c>
      <c r="H35" s="9" t="s">
        <v>67</v>
      </c>
      <c r="I35" s="9" t="s">
        <v>19</v>
      </c>
      <c r="J35" s="9" t="s">
        <v>20</v>
      </c>
      <c r="K35" s="9" t="s">
        <v>21</v>
      </c>
      <c r="L35" s="9" t="s">
        <v>22</v>
      </c>
      <c r="M35" s="9" t="s">
        <v>23</v>
      </c>
      <c r="N35" s="9" t="s">
        <v>24</v>
      </c>
      <c r="O35" s="12"/>
      <c r="P35" s="12"/>
      <c r="Q35" s="22" t="s">
        <v>25</v>
      </c>
    </row>
    <row r="36" spans="1:17" s="7" customFormat="1" ht="18" customHeight="1">
      <c r="A36" s="40"/>
      <c r="B36" s="40"/>
      <c r="C36" s="13"/>
      <c r="D36" s="13"/>
      <c r="E36" s="15" t="s">
        <v>26</v>
      </c>
      <c r="F36" s="15" t="s">
        <v>26</v>
      </c>
      <c r="G36" s="15" t="s">
        <v>63</v>
      </c>
      <c r="H36" s="15" t="s">
        <v>68</v>
      </c>
      <c r="I36" s="15"/>
      <c r="J36" s="15" t="s">
        <v>27</v>
      </c>
      <c r="K36" s="15" t="s">
        <v>28</v>
      </c>
      <c r="L36" s="15" t="s">
        <v>151</v>
      </c>
      <c r="M36" s="15" t="s">
        <v>29</v>
      </c>
      <c r="N36" s="15"/>
      <c r="O36" s="14"/>
      <c r="P36" s="14"/>
      <c r="Q36" s="14"/>
    </row>
    <row r="37" spans="1:16" s="17" customFormat="1" ht="18" customHeight="1">
      <c r="A37" s="29" t="s">
        <v>96</v>
      </c>
      <c r="B37" s="29"/>
      <c r="C37" s="17">
        <v>106.5365</v>
      </c>
      <c r="E37" s="30" t="s">
        <v>142</v>
      </c>
      <c r="F37" s="30" t="s">
        <v>142</v>
      </c>
      <c r="G37" s="30" t="s">
        <v>142</v>
      </c>
      <c r="H37" s="30" t="s">
        <v>142</v>
      </c>
      <c r="I37" s="30" t="s">
        <v>142</v>
      </c>
      <c r="J37" s="30" t="s">
        <v>142</v>
      </c>
      <c r="K37" s="30" t="s">
        <v>142</v>
      </c>
      <c r="L37" s="30" t="s">
        <v>142</v>
      </c>
      <c r="M37" s="30" t="s">
        <v>142</v>
      </c>
      <c r="N37" s="30">
        <v>106.5365</v>
      </c>
      <c r="O37" s="29"/>
      <c r="P37" s="29" t="s">
        <v>97</v>
      </c>
    </row>
    <row r="38" spans="1:17" s="16" customFormat="1" ht="18" customHeight="1">
      <c r="A38" s="1"/>
      <c r="B38" s="1" t="s">
        <v>55</v>
      </c>
      <c r="C38" s="16">
        <v>106.5365</v>
      </c>
      <c r="E38" s="28" t="s">
        <v>142</v>
      </c>
      <c r="F38" s="28" t="s">
        <v>142</v>
      </c>
      <c r="G38" s="28" t="s">
        <v>142</v>
      </c>
      <c r="H38" s="28" t="s">
        <v>142</v>
      </c>
      <c r="I38" s="28" t="s">
        <v>142</v>
      </c>
      <c r="J38" s="28" t="s">
        <v>142</v>
      </c>
      <c r="K38" s="28" t="s">
        <v>142</v>
      </c>
      <c r="L38" s="28" t="s">
        <v>142</v>
      </c>
      <c r="M38" s="28" t="s">
        <v>142</v>
      </c>
      <c r="N38" s="28">
        <v>106.5365</v>
      </c>
      <c r="O38" s="1"/>
      <c r="P38" s="1"/>
      <c r="Q38" s="1" t="s">
        <v>90</v>
      </c>
    </row>
    <row r="39" spans="1:17" s="17" customFormat="1" ht="18" customHeight="1">
      <c r="A39" s="29" t="s">
        <v>64</v>
      </c>
      <c r="B39" s="29"/>
      <c r="C39" s="17">
        <v>50.4668</v>
      </c>
      <c r="E39" s="30" t="s">
        <v>142</v>
      </c>
      <c r="F39" s="30" t="s">
        <v>142</v>
      </c>
      <c r="G39" s="30" t="s">
        <v>142</v>
      </c>
      <c r="H39" s="30" t="s">
        <v>142</v>
      </c>
      <c r="I39" s="30" t="s">
        <v>142</v>
      </c>
      <c r="J39" s="30" t="s">
        <v>142</v>
      </c>
      <c r="K39" s="30" t="s">
        <v>142</v>
      </c>
      <c r="L39" s="30" t="s">
        <v>142</v>
      </c>
      <c r="M39" s="30" t="s">
        <v>142</v>
      </c>
      <c r="N39" s="30">
        <v>50.4668</v>
      </c>
      <c r="O39" s="29"/>
      <c r="P39" s="31" t="s">
        <v>80</v>
      </c>
      <c r="Q39" s="37"/>
    </row>
    <row r="40" spans="1:17" s="16" customFormat="1" ht="18" customHeight="1">
      <c r="A40" s="1"/>
      <c r="B40" s="1" t="s">
        <v>48</v>
      </c>
      <c r="C40" s="16">
        <v>50.4668</v>
      </c>
      <c r="E40" s="28" t="s">
        <v>142</v>
      </c>
      <c r="F40" s="28" t="s">
        <v>142</v>
      </c>
      <c r="G40" s="28" t="s">
        <v>142</v>
      </c>
      <c r="H40" s="28" t="s">
        <v>142</v>
      </c>
      <c r="I40" s="28" t="s">
        <v>142</v>
      </c>
      <c r="J40" s="28" t="s">
        <v>142</v>
      </c>
      <c r="K40" s="28" t="s">
        <v>142</v>
      </c>
      <c r="L40" s="28" t="s">
        <v>142</v>
      </c>
      <c r="M40" s="28" t="s">
        <v>142</v>
      </c>
      <c r="N40" s="28">
        <v>50.4668</v>
      </c>
      <c r="O40" s="1"/>
      <c r="P40" s="1"/>
      <c r="Q40" s="1" t="s">
        <v>98</v>
      </c>
    </row>
    <row r="41" spans="1:17" s="17" customFormat="1" ht="18" customHeight="1">
      <c r="A41" s="29" t="s">
        <v>99</v>
      </c>
      <c r="B41" s="29"/>
      <c r="C41" s="17">
        <v>144.99689999999998</v>
      </c>
      <c r="E41" s="30">
        <v>144.99689999999998</v>
      </c>
      <c r="F41" s="30" t="s">
        <v>142</v>
      </c>
      <c r="G41" s="30" t="s">
        <v>142</v>
      </c>
      <c r="H41" s="30" t="s">
        <v>142</v>
      </c>
      <c r="I41" s="30" t="s">
        <v>142</v>
      </c>
      <c r="J41" s="30" t="s">
        <v>142</v>
      </c>
      <c r="K41" s="30" t="s">
        <v>142</v>
      </c>
      <c r="L41" s="30" t="s">
        <v>142</v>
      </c>
      <c r="M41" s="30" t="s">
        <v>142</v>
      </c>
      <c r="N41" s="30" t="s">
        <v>142</v>
      </c>
      <c r="O41" s="29"/>
      <c r="P41" s="29" t="s">
        <v>100</v>
      </c>
      <c r="Q41" s="37"/>
    </row>
    <row r="42" spans="1:17" s="16" customFormat="1" ht="18" customHeight="1">
      <c r="A42" s="1"/>
      <c r="B42" s="1" t="s">
        <v>32</v>
      </c>
      <c r="C42" s="16">
        <v>144.99689999999998</v>
      </c>
      <c r="E42" s="28">
        <v>144.99689999999998</v>
      </c>
      <c r="F42" s="28" t="s">
        <v>142</v>
      </c>
      <c r="G42" s="28" t="s">
        <v>142</v>
      </c>
      <c r="H42" s="28" t="s">
        <v>142</v>
      </c>
      <c r="I42" s="28" t="s">
        <v>142</v>
      </c>
      <c r="J42" s="28" t="s">
        <v>142</v>
      </c>
      <c r="K42" s="28" t="s">
        <v>142</v>
      </c>
      <c r="L42" s="28" t="s">
        <v>142</v>
      </c>
      <c r="M42" s="28" t="s">
        <v>142</v>
      </c>
      <c r="N42" s="28" t="s">
        <v>142</v>
      </c>
      <c r="O42" s="1"/>
      <c r="P42" s="1"/>
      <c r="Q42" s="37" t="s">
        <v>91</v>
      </c>
    </row>
    <row r="43" spans="1:17" s="17" customFormat="1" ht="18" customHeight="1">
      <c r="A43" s="29" t="s">
        <v>39</v>
      </c>
      <c r="B43" s="29"/>
      <c r="C43" s="17">
        <v>354.2553</v>
      </c>
      <c r="E43" s="30">
        <v>68.9014</v>
      </c>
      <c r="F43" s="30" t="s">
        <v>142</v>
      </c>
      <c r="G43" s="30" t="s">
        <v>142</v>
      </c>
      <c r="H43" s="30" t="s">
        <v>142</v>
      </c>
      <c r="I43" s="30" t="s">
        <v>142</v>
      </c>
      <c r="J43" s="30">
        <v>246.58930000000004</v>
      </c>
      <c r="K43" s="30" t="s">
        <v>142</v>
      </c>
      <c r="L43" s="30" t="s">
        <v>142</v>
      </c>
      <c r="M43" s="30" t="s">
        <v>142</v>
      </c>
      <c r="N43" s="30">
        <v>38.7646</v>
      </c>
      <c r="O43" s="29"/>
      <c r="P43" s="31" t="s">
        <v>40</v>
      </c>
      <c r="Q43" s="37"/>
    </row>
    <row r="44" spans="1:17" s="16" customFormat="1" ht="18" customHeight="1">
      <c r="A44" s="1"/>
      <c r="B44" s="1" t="s">
        <v>59</v>
      </c>
      <c r="C44" s="16">
        <v>107.1618</v>
      </c>
      <c r="E44" s="28" t="s">
        <v>142</v>
      </c>
      <c r="F44" s="28" t="s">
        <v>142</v>
      </c>
      <c r="G44" s="28" t="s">
        <v>142</v>
      </c>
      <c r="H44" s="28" t="s">
        <v>142</v>
      </c>
      <c r="I44" s="28" t="s">
        <v>142</v>
      </c>
      <c r="J44" s="28">
        <v>107.1618</v>
      </c>
      <c r="K44" s="28" t="s">
        <v>142</v>
      </c>
      <c r="L44" s="28" t="s">
        <v>142</v>
      </c>
      <c r="M44" s="28" t="s">
        <v>142</v>
      </c>
      <c r="N44" s="28" t="s">
        <v>142</v>
      </c>
      <c r="O44" s="1"/>
      <c r="P44" s="1"/>
      <c r="Q44" s="1" t="s">
        <v>93</v>
      </c>
    </row>
    <row r="45" spans="1:17" s="16" customFormat="1" ht="18" customHeight="1">
      <c r="A45" s="1"/>
      <c r="B45" s="1" t="s">
        <v>73</v>
      </c>
      <c r="C45" s="16">
        <v>38.7646</v>
      </c>
      <c r="E45" s="28" t="s">
        <v>142</v>
      </c>
      <c r="F45" s="28" t="s">
        <v>142</v>
      </c>
      <c r="G45" s="28" t="s">
        <v>142</v>
      </c>
      <c r="H45" s="28" t="s">
        <v>142</v>
      </c>
      <c r="I45" s="28" t="s">
        <v>142</v>
      </c>
      <c r="J45" s="28" t="s">
        <v>142</v>
      </c>
      <c r="K45" s="28" t="s">
        <v>142</v>
      </c>
      <c r="L45" s="28" t="s">
        <v>142</v>
      </c>
      <c r="M45" s="28" t="s">
        <v>142</v>
      </c>
      <c r="N45" s="28">
        <v>38.7646</v>
      </c>
      <c r="O45" s="1"/>
      <c r="P45" s="1"/>
      <c r="Q45" s="1" t="s">
        <v>101</v>
      </c>
    </row>
    <row r="46" spans="1:17" s="16" customFormat="1" ht="18" customHeight="1">
      <c r="A46" s="1"/>
      <c r="B46" s="1" t="s">
        <v>44</v>
      </c>
      <c r="C46" s="16">
        <v>139.4275</v>
      </c>
      <c r="E46" s="28" t="s">
        <v>142</v>
      </c>
      <c r="F46" s="28" t="s">
        <v>142</v>
      </c>
      <c r="G46" s="28" t="s">
        <v>142</v>
      </c>
      <c r="H46" s="28" t="s">
        <v>142</v>
      </c>
      <c r="I46" s="28" t="s">
        <v>142</v>
      </c>
      <c r="J46" s="28">
        <v>139.4275</v>
      </c>
      <c r="K46" s="28" t="s">
        <v>142</v>
      </c>
      <c r="L46" s="28" t="s">
        <v>142</v>
      </c>
      <c r="M46" s="28" t="s">
        <v>142</v>
      </c>
      <c r="N46" s="28" t="s">
        <v>142</v>
      </c>
      <c r="O46" s="1"/>
      <c r="P46" s="1"/>
      <c r="Q46" s="1" t="s">
        <v>94</v>
      </c>
    </row>
    <row r="47" spans="1:17" s="16" customFormat="1" ht="18" customHeight="1">
      <c r="A47" s="1"/>
      <c r="B47" s="1" t="s">
        <v>102</v>
      </c>
      <c r="C47" s="16">
        <v>68.9014</v>
      </c>
      <c r="E47" s="28">
        <v>68.9014</v>
      </c>
      <c r="F47" s="28" t="s">
        <v>142</v>
      </c>
      <c r="G47" s="28" t="s">
        <v>142</v>
      </c>
      <c r="H47" s="28" t="s">
        <v>142</v>
      </c>
      <c r="I47" s="28" t="s">
        <v>142</v>
      </c>
      <c r="J47" s="28" t="s">
        <v>142</v>
      </c>
      <c r="K47" s="28" t="s">
        <v>142</v>
      </c>
      <c r="L47" s="28" t="s">
        <v>142</v>
      </c>
      <c r="M47" s="28" t="s">
        <v>142</v>
      </c>
      <c r="N47" s="28" t="s">
        <v>142</v>
      </c>
      <c r="O47" s="1"/>
      <c r="P47" s="1"/>
      <c r="Q47" s="1" t="s">
        <v>103</v>
      </c>
    </row>
    <row r="48" spans="1:17" s="17" customFormat="1" ht="18" customHeight="1">
      <c r="A48" s="29" t="s">
        <v>69</v>
      </c>
      <c r="B48" s="29"/>
      <c r="C48" s="17">
        <v>19.52</v>
      </c>
      <c r="E48" s="30" t="s">
        <v>142</v>
      </c>
      <c r="F48" s="30" t="s">
        <v>142</v>
      </c>
      <c r="G48" s="30" t="s">
        <v>142</v>
      </c>
      <c r="H48" s="30" t="s">
        <v>142</v>
      </c>
      <c r="I48" s="30" t="s">
        <v>142</v>
      </c>
      <c r="J48" s="30">
        <v>19.52</v>
      </c>
      <c r="K48" s="30" t="s">
        <v>142</v>
      </c>
      <c r="L48" s="30" t="s">
        <v>142</v>
      </c>
      <c r="M48" s="30" t="s">
        <v>142</v>
      </c>
      <c r="N48" s="30" t="s">
        <v>142</v>
      </c>
      <c r="O48" s="29"/>
      <c r="P48" s="29" t="s">
        <v>83</v>
      </c>
      <c r="Q48" s="37"/>
    </row>
    <row r="49" spans="1:17" s="16" customFormat="1" ht="18" customHeight="1">
      <c r="A49" s="1"/>
      <c r="B49" s="1" t="s">
        <v>70</v>
      </c>
      <c r="C49" s="16">
        <v>19.52</v>
      </c>
      <c r="E49" s="28" t="s">
        <v>142</v>
      </c>
      <c r="F49" s="28" t="s">
        <v>142</v>
      </c>
      <c r="G49" s="28" t="s">
        <v>142</v>
      </c>
      <c r="H49" s="28" t="s">
        <v>142</v>
      </c>
      <c r="I49" s="28" t="s">
        <v>142</v>
      </c>
      <c r="J49" s="28">
        <v>19.52</v>
      </c>
      <c r="K49" s="28" t="s">
        <v>142</v>
      </c>
      <c r="L49" s="28" t="s">
        <v>142</v>
      </c>
      <c r="M49" s="28" t="s">
        <v>142</v>
      </c>
      <c r="N49" s="28" t="s">
        <v>142</v>
      </c>
      <c r="O49" s="1"/>
      <c r="P49" s="1"/>
      <c r="Q49" s="1" t="s">
        <v>104</v>
      </c>
    </row>
    <row r="50" spans="1:17" s="17" customFormat="1" ht="18" customHeight="1">
      <c r="A50" s="29" t="s">
        <v>105</v>
      </c>
      <c r="B50" s="29"/>
      <c r="C50" s="17">
        <v>442.3962</v>
      </c>
      <c r="E50" s="30">
        <v>442.3962</v>
      </c>
      <c r="F50" s="30" t="s">
        <v>142</v>
      </c>
      <c r="G50" s="30" t="s">
        <v>142</v>
      </c>
      <c r="H50" s="30" t="s">
        <v>142</v>
      </c>
      <c r="I50" s="30" t="s">
        <v>142</v>
      </c>
      <c r="J50" s="30" t="s">
        <v>142</v>
      </c>
      <c r="K50" s="30" t="s">
        <v>142</v>
      </c>
      <c r="L50" s="30" t="s">
        <v>142</v>
      </c>
      <c r="M50" s="30" t="s">
        <v>142</v>
      </c>
      <c r="N50" s="30" t="s">
        <v>142</v>
      </c>
      <c r="O50" s="29"/>
      <c r="P50" s="29" t="s">
        <v>106</v>
      </c>
      <c r="Q50" s="37"/>
    </row>
    <row r="51" spans="1:17" s="16" customFormat="1" ht="18" customHeight="1">
      <c r="A51" s="1"/>
      <c r="B51" s="1" t="s">
        <v>55</v>
      </c>
      <c r="C51" s="16">
        <v>442.3962</v>
      </c>
      <c r="E51" s="28">
        <v>442.3962</v>
      </c>
      <c r="F51" s="28" t="s">
        <v>142</v>
      </c>
      <c r="G51" s="28" t="s">
        <v>142</v>
      </c>
      <c r="H51" s="28" t="s">
        <v>142</v>
      </c>
      <c r="I51" s="28" t="s">
        <v>142</v>
      </c>
      <c r="J51" s="28" t="s">
        <v>142</v>
      </c>
      <c r="K51" s="28" t="s">
        <v>142</v>
      </c>
      <c r="L51" s="28" t="s">
        <v>142</v>
      </c>
      <c r="M51" s="28" t="s">
        <v>142</v>
      </c>
      <c r="N51" s="28" t="s">
        <v>142</v>
      </c>
      <c r="O51" s="1"/>
      <c r="P51" s="1"/>
      <c r="Q51" s="1" t="s">
        <v>90</v>
      </c>
    </row>
    <row r="52" spans="1:17" s="17" customFormat="1" ht="18" customHeight="1">
      <c r="A52" s="29" t="s">
        <v>107</v>
      </c>
      <c r="B52" s="29"/>
      <c r="C52" s="17">
        <v>66.9286</v>
      </c>
      <c r="E52" s="30">
        <v>66.9286</v>
      </c>
      <c r="F52" s="30" t="s">
        <v>142</v>
      </c>
      <c r="G52" s="30" t="s">
        <v>142</v>
      </c>
      <c r="H52" s="30" t="s">
        <v>142</v>
      </c>
      <c r="I52" s="30" t="s">
        <v>142</v>
      </c>
      <c r="J52" s="30" t="s">
        <v>142</v>
      </c>
      <c r="K52" s="30" t="s">
        <v>142</v>
      </c>
      <c r="L52" s="30" t="s">
        <v>142</v>
      </c>
      <c r="M52" s="30" t="s">
        <v>142</v>
      </c>
      <c r="N52" s="30" t="s">
        <v>142</v>
      </c>
      <c r="O52" s="29"/>
      <c r="P52" s="29" t="s">
        <v>108</v>
      </c>
      <c r="Q52" s="37"/>
    </row>
    <row r="53" spans="1:17" s="16" customFormat="1" ht="18" customHeight="1">
      <c r="A53" s="1"/>
      <c r="B53" s="1" t="s">
        <v>55</v>
      </c>
      <c r="C53" s="16">
        <v>66.9286</v>
      </c>
      <c r="E53" s="28">
        <v>66.9286</v>
      </c>
      <c r="F53" s="28" t="s">
        <v>142</v>
      </c>
      <c r="G53" s="28" t="s">
        <v>142</v>
      </c>
      <c r="H53" s="28" t="s">
        <v>142</v>
      </c>
      <c r="I53" s="28" t="s">
        <v>142</v>
      </c>
      <c r="J53" s="28" t="s">
        <v>142</v>
      </c>
      <c r="K53" s="28" t="s">
        <v>142</v>
      </c>
      <c r="L53" s="28" t="s">
        <v>142</v>
      </c>
      <c r="M53" s="28" t="s">
        <v>142</v>
      </c>
      <c r="N53" s="28" t="s">
        <v>142</v>
      </c>
      <c r="O53" s="1"/>
      <c r="P53" s="1"/>
      <c r="Q53" s="1" t="s">
        <v>90</v>
      </c>
    </row>
    <row r="54" spans="1:17" s="17" customFormat="1" ht="18" customHeight="1">
      <c r="A54" s="31" t="s">
        <v>109</v>
      </c>
      <c r="B54" s="31"/>
      <c r="C54" s="25">
        <v>16.4714</v>
      </c>
      <c r="D54" s="25"/>
      <c r="E54" s="26">
        <v>16.4714</v>
      </c>
      <c r="F54" s="26" t="s">
        <v>142</v>
      </c>
      <c r="G54" s="26" t="s">
        <v>142</v>
      </c>
      <c r="H54" s="26" t="s">
        <v>142</v>
      </c>
      <c r="I54" s="26" t="s">
        <v>142</v>
      </c>
      <c r="J54" s="26" t="s">
        <v>142</v>
      </c>
      <c r="K54" s="26" t="s">
        <v>142</v>
      </c>
      <c r="L54" s="26" t="s">
        <v>142</v>
      </c>
      <c r="M54" s="26" t="s">
        <v>142</v>
      </c>
      <c r="N54" s="26" t="s">
        <v>142</v>
      </c>
      <c r="O54" s="31"/>
      <c r="P54" s="31" t="s">
        <v>110</v>
      </c>
      <c r="Q54" s="37"/>
    </row>
    <row r="55" spans="1:17" s="16" customFormat="1" ht="18" customHeight="1">
      <c r="A55" s="32"/>
      <c r="B55" s="32" t="s">
        <v>52</v>
      </c>
      <c r="C55" s="33">
        <v>16.4714</v>
      </c>
      <c r="D55" s="33"/>
      <c r="E55" s="34">
        <v>16.4714</v>
      </c>
      <c r="F55" s="34" t="s">
        <v>142</v>
      </c>
      <c r="G55" s="34" t="s">
        <v>142</v>
      </c>
      <c r="H55" s="34" t="s">
        <v>142</v>
      </c>
      <c r="I55" s="34" t="s">
        <v>142</v>
      </c>
      <c r="J55" s="34" t="s">
        <v>142</v>
      </c>
      <c r="K55" s="34" t="s">
        <v>142</v>
      </c>
      <c r="L55" s="34" t="s">
        <v>142</v>
      </c>
      <c r="M55" s="34" t="s">
        <v>142</v>
      </c>
      <c r="N55" s="34" t="s">
        <v>142</v>
      </c>
      <c r="O55" s="32"/>
      <c r="P55" s="32"/>
      <c r="Q55" s="32" t="s">
        <v>111</v>
      </c>
    </row>
    <row r="56" spans="1:17" s="16" customFormat="1" ht="18" customHeight="1">
      <c r="A56" s="1"/>
      <c r="B56" s="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37"/>
    </row>
    <row r="57" spans="1:17" s="17" customFormat="1" ht="19.5" customHeight="1">
      <c r="A57" s="29" t="s">
        <v>41</v>
      </c>
      <c r="B57" s="29"/>
      <c r="C57" s="17">
        <v>2091.5208999999995</v>
      </c>
      <c r="E57" s="30">
        <v>1870.6734999999996</v>
      </c>
      <c r="F57" s="30" t="s">
        <v>142</v>
      </c>
      <c r="G57" s="30" t="s">
        <v>142</v>
      </c>
      <c r="H57" s="30" t="s">
        <v>142</v>
      </c>
      <c r="I57" s="30" t="s">
        <v>142</v>
      </c>
      <c r="J57" s="30" t="s">
        <v>142</v>
      </c>
      <c r="K57" s="30">
        <v>220.8474</v>
      </c>
      <c r="L57" s="30" t="s">
        <v>142</v>
      </c>
      <c r="M57" s="30" t="s">
        <v>142</v>
      </c>
      <c r="N57" s="30" t="s">
        <v>142</v>
      </c>
      <c r="O57" s="29"/>
      <c r="P57" s="31" t="s">
        <v>42</v>
      </c>
      <c r="Q57" s="37"/>
    </row>
    <row r="58" spans="1:17" s="16" customFormat="1" ht="19.5" customHeight="1">
      <c r="A58" s="1"/>
      <c r="B58" s="1" t="s">
        <v>75</v>
      </c>
      <c r="C58" s="16">
        <v>128.47289999999998</v>
      </c>
      <c r="E58" s="28">
        <v>128.47289999999998</v>
      </c>
      <c r="F58" s="28" t="s">
        <v>142</v>
      </c>
      <c r="G58" s="28" t="s">
        <v>142</v>
      </c>
      <c r="H58" s="28" t="s">
        <v>142</v>
      </c>
      <c r="I58" s="28" t="s">
        <v>142</v>
      </c>
      <c r="J58" s="28" t="s">
        <v>142</v>
      </c>
      <c r="K58" s="28" t="s">
        <v>142</v>
      </c>
      <c r="L58" s="28" t="s">
        <v>142</v>
      </c>
      <c r="M58" s="28" t="s">
        <v>142</v>
      </c>
      <c r="N58" s="28" t="s">
        <v>142</v>
      </c>
      <c r="O58" s="1"/>
      <c r="P58" s="1"/>
      <c r="Q58" s="1" t="s">
        <v>144</v>
      </c>
    </row>
    <row r="59" spans="1:17" s="16" customFormat="1" ht="19.5" customHeight="1">
      <c r="A59" s="1"/>
      <c r="B59" s="1" t="s">
        <v>55</v>
      </c>
      <c r="C59" s="16">
        <v>363.37710000000004</v>
      </c>
      <c r="E59" s="28">
        <v>363.37710000000004</v>
      </c>
      <c r="F59" s="28" t="s">
        <v>142</v>
      </c>
      <c r="G59" s="28" t="s">
        <v>142</v>
      </c>
      <c r="H59" s="28" t="s">
        <v>142</v>
      </c>
      <c r="I59" s="28" t="s">
        <v>142</v>
      </c>
      <c r="J59" s="28" t="s">
        <v>142</v>
      </c>
      <c r="K59" s="28" t="s">
        <v>142</v>
      </c>
      <c r="L59" s="28" t="s">
        <v>142</v>
      </c>
      <c r="M59" s="28" t="s">
        <v>142</v>
      </c>
      <c r="N59" s="28" t="s">
        <v>142</v>
      </c>
      <c r="O59" s="1"/>
      <c r="P59" s="1"/>
      <c r="Q59" s="1" t="s">
        <v>90</v>
      </c>
    </row>
    <row r="60" spans="1:17" s="16" customFormat="1" ht="19.5" customHeight="1">
      <c r="A60" s="1"/>
      <c r="B60" s="1" t="s">
        <v>43</v>
      </c>
      <c r="C60" s="16">
        <v>103.4611</v>
      </c>
      <c r="E60" s="28">
        <v>103.4611</v>
      </c>
      <c r="F60" s="28" t="s">
        <v>142</v>
      </c>
      <c r="G60" s="28" t="s">
        <v>142</v>
      </c>
      <c r="H60" s="28" t="s">
        <v>142</v>
      </c>
      <c r="I60" s="28" t="s">
        <v>142</v>
      </c>
      <c r="J60" s="28" t="s">
        <v>142</v>
      </c>
      <c r="K60" s="28" t="s">
        <v>142</v>
      </c>
      <c r="L60" s="28" t="s">
        <v>142</v>
      </c>
      <c r="M60" s="28" t="s">
        <v>142</v>
      </c>
      <c r="N60" s="28" t="s">
        <v>142</v>
      </c>
      <c r="O60" s="1"/>
      <c r="P60" s="1"/>
      <c r="Q60" s="1" t="s">
        <v>86</v>
      </c>
    </row>
    <row r="61" spans="1:17" s="16" customFormat="1" ht="19.5" customHeight="1">
      <c r="A61" s="1"/>
      <c r="B61" s="1" t="s">
        <v>32</v>
      </c>
      <c r="C61" s="16">
        <v>30.7849</v>
      </c>
      <c r="E61" s="28" t="s">
        <v>142</v>
      </c>
      <c r="F61" s="28" t="s">
        <v>142</v>
      </c>
      <c r="G61" s="28" t="s">
        <v>142</v>
      </c>
      <c r="H61" s="28" t="s">
        <v>142</v>
      </c>
      <c r="I61" s="28" t="s">
        <v>142</v>
      </c>
      <c r="J61" s="28" t="s">
        <v>142</v>
      </c>
      <c r="K61" s="28">
        <v>30.7849</v>
      </c>
      <c r="L61" s="28" t="s">
        <v>142</v>
      </c>
      <c r="M61" s="28" t="s">
        <v>142</v>
      </c>
      <c r="N61" s="28" t="s">
        <v>142</v>
      </c>
      <c r="O61" s="1"/>
      <c r="P61" s="1"/>
      <c r="Q61" s="1" t="s">
        <v>91</v>
      </c>
    </row>
    <row r="62" spans="1:17" s="16" customFormat="1" ht="19.5" customHeight="1">
      <c r="A62" s="1"/>
      <c r="B62" s="1" t="s">
        <v>71</v>
      </c>
      <c r="C62" s="16">
        <v>66.2222</v>
      </c>
      <c r="E62" s="28">
        <v>66.2222</v>
      </c>
      <c r="F62" s="28" t="s">
        <v>142</v>
      </c>
      <c r="G62" s="28" t="s">
        <v>142</v>
      </c>
      <c r="H62" s="28" t="s">
        <v>142</v>
      </c>
      <c r="I62" s="28" t="s">
        <v>142</v>
      </c>
      <c r="J62" s="28" t="s">
        <v>142</v>
      </c>
      <c r="K62" s="28" t="s">
        <v>142</v>
      </c>
      <c r="L62" s="28" t="s">
        <v>142</v>
      </c>
      <c r="M62" s="28" t="s">
        <v>142</v>
      </c>
      <c r="N62" s="28" t="s">
        <v>142</v>
      </c>
      <c r="O62" s="1"/>
      <c r="P62" s="1"/>
      <c r="Q62" s="1" t="s">
        <v>92</v>
      </c>
    </row>
    <row r="63" spans="1:17" s="16" customFormat="1" ht="19.5" customHeight="1">
      <c r="A63" s="1"/>
      <c r="B63" s="1" t="s">
        <v>48</v>
      </c>
      <c r="C63" s="16">
        <v>163.6679</v>
      </c>
      <c r="E63" s="28" t="s">
        <v>142</v>
      </c>
      <c r="F63" s="28" t="s">
        <v>142</v>
      </c>
      <c r="G63" s="28" t="s">
        <v>142</v>
      </c>
      <c r="H63" s="28" t="s">
        <v>142</v>
      </c>
      <c r="I63" s="28" t="s">
        <v>142</v>
      </c>
      <c r="J63" s="28" t="s">
        <v>142</v>
      </c>
      <c r="K63" s="28">
        <v>163.6679</v>
      </c>
      <c r="L63" s="28" t="s">
        <v>142</v>
      </c>
      <c r="M63" s="28" t="s">
        <v>142</v>
      </c>
      <c r="N63" s="28" t="s">
        <v>142</v>
      </c>
      <c r="O63" s="1"/>
      <c r="P63" s="1"/>
      <c r="Q63" s="1" t="s">
        <v>98</v>
      </c>
    </row>
    <row r="64" spans="1:17" s="16" customFormat="1" ht="19.5" customHeight="1">
      <c r="A64" s="1"/>
      <c r="B64" s="1" t="s">
        <v>72</v>
      </c>
      <c r="C64" s="16">
        <v>176.57939999999996</v>
      </c>
      <c r="E64" s="28">
        <v>176.57939999999996</v>
      </c>
      <c r="F64" s="28" t="s">
        <v>142</v>
      </c>
      <c r="G64" s="28" t="s">
        <v>142</v>
      </c>
      <c r="H64" s="28" t="s">
        <v>142</v>
      </c>
      <c r="I64" s="28" t="s">
        <v>142</v>
      </c>
      <c r="J64" s="28" t="s">
        <v>142</v>
      </c>
      <c r="K64" s="28" t="s">
        <v>142</v>
      </c>
      <c r="L64" s="28" t="s">
        <v>142</v>
      </c>
      <c r="M64" s="28" t="s">
        <v>142</v>
      </c>
      <c r="N64" s="28" t="s">
        <v>142</v>
      </c>
      <c r="O64" s="1"/>
      <c r="P64" s="1"/>
      <c r="Q64" s="1" t="s">
        <v>112</v>
      </c>
    </row>
    <row r="65" spans="1:17" s="16" customFormat="1" ht="19.5" customHeight="1">
      <c r="A65" s="1"/>
      <c r="B65" s="1" t="s">
        <v>73</v>
      </c>
      <c r="C65" s="16">
        <v>218.79680000000002</v>
      </c>
      <c r="E65" s="28">
        <v>218.79680000000002</v>
      </c>
      <c r="F65" s="28" t="s">
        <v>142</v>
      </c>
      <c r="G65" s="28" t="s">
        <v>142</v>
      </c>
      <c r="H65" s="28" t="s">
        <v>142</v>
      </c>
      <c r="I65" s="28" t="s">
        <v>142</v>
      </c>
      <c r="J65" s="28" t="s">
        <v>142</v>
      </c>
      <c r="K65" s="28" t="s">
        <v>142</v>
      </c>
      <c r="L65" s="28" t="s">
        <v>142</v>
      </c>
      <c r="M65" s="28" t="s">
        <v>142</v>
      </c>
      <c r="N65" s="28" t="s">
        <v>142</v>
      </c>
      <c r="O65" s="1"/>
      <c r="P65" s="1"/>
      <c r="Q65" s="1" t="s">
        <v>101</v>
      </c>
    </row>
    <row r="66" spans="1:17" s="16" customFormat="1" ht="19.5" customHeight="1">
      <c r="A66" s="1"/>
      <c r="B66" s="1" t="s">
        <v>44</v>
      </c>
      <c r="C66" s="16">
        <v>840.1586000000001</v>
      </c>
      <c r="E66" s="28">
        <v>813.764</v>
      </c>
      <c r="F66" s="28" t="s">
        <v>142</v>
      </c>
      <c r="G66" s="28" t="s">
        <v>142</v>
      </c>
      <c r="H66" s="28" t="s">
        <v>142</v>
      </c>
      <c r="I66" s="28" t="s">
        <v>142</v>
      </c>
      <c r="J66" s="28" t="s">
        <v>142</v>
      </c>
      <c r="K66" s="28">
        <v>26.3946</v>
      </c>
      <c r="L66" s="28" t="s">
        <v>142</v>
      </c>
      <c r="M66" s="28" t="s">
        <v>142</v>
      </c>
      <c r="N66" s="28" t="s">
        <v>142</v>
      </c>
      <c r="O66" s="1"/>
      <c r="P66" s="1"/>
      <c r="Q66" s="1" t="s">
        <v>94</v>
      </c>
    </row>
    <row r="67" spans="1:17" s="17" customFormat="1" ht="19.5" customHeight="1">
      <c r="A67" s="29" t="s">
        <v>74</v>
      </c>
      <c r="B67" s="29"/>
      <c r="C67" s="17">
        <v>54.470800000000004</v>
      </c>
      <c r="E67" s="30" t="s">
        <v>142</v>
      </c>
      <c r="F67" s="30" t="s">
        <v>142</v>
      </c>
      <c r="G67" s="30" t="s">
        <v>142</v>
      </c>
      <c r="H67" s="30" t="s">
        <v>142</v>
      </c>
      <c r="I67" s="30" t="s">
        <v>142</v>
      </c>
      <c r="J67" s="30">
        <v>43.179</v>
      </c>
      <c r="K67" s="30">
        <v>11.2918</v>
      </c>
      <c r="L67" s="30" t="s">
        <v>142</v>
      </c>
      <c r="M67" s="30" t="s">
        <v>142</v>
      </c>
      <c r="N67" s="30" t="s">
        <v>142</v>
      </c>
      <c r="O67" s="29"/>
      <c r="P67" s="31" t="s">
        <v>84</v>
      </c>
      <c r="Q67" s="37"/>
    </row>
    <row r="68" spans="1:17" s="16" customFormat="1" ht="19.5" customHeight="1">
      <c r="A68" s="1"/>
      <c r="B68" s="1" t="s">
        <v>52</v>
      </c>
      <c r="C68" s="16">
        <v>43.179</v>
      </c>
      <c r="E68" s="28" t="s">
        <v>142</v>
      </c>
      <c r="F68" s="28" t="s">
        <v>142</v>
      </c>
      <c r="G68" s="28" t="s">
        <v>142</v>
      </c>
      <c r="H68" s="28" t="s">
        <v>142</v>
      </c>
      <c r="I68" s="28" t="s">
        <v>142</v>
      </c>
      <c r="J68" s="28">
        <v>43.179</v>
      </c>
      <c r="K68" s="28" t="s">
        <v>142</v>
      </c>
      <c r="L68" s="28" t="s">
        <v>142</v>
      </c>
      <c r="M68" s="28" t="s">
        <v>142</v>
      </c>
      <c r="N68" s="28" t="s">
        <v>142</v>
      </c>
      <c r="O68" s="1"/>
      <c r="P68" s="1"/>
      <c r="Q68" s="37" t="s">
        <v>111</v>
      </c>
    </row>
    <row r="69" spans="1:17" s="16" customFormat="1" ht="19.5" customHeight="1">
      <c r="A69" s="1"/>
      <c r="B69" s="1" t="s">
        <v>77</v>
      </c>
      <c r="C69" s="16">
        <v>11.2918</v>
      </c>
      <c r="E69" s="28" t="s">
        <v>142</v>
      </c>
      <c r="F69" s="28" t="s">
        <v>142</v>
      </c>
      <c r="G69" s="28" t="s">
        <v>142</v>
      </c>
      <c r="H69" s="28" t="s">
        <v>142</v>
      </c>
      <c r="I69" s="28" t="s">
        <v>142</v>
      </c>
      <c r="J69" s="28" t="s">
        <v>142</v>
      </c>
      <c r="K69" s="28">
        <v>11.2918</v>
      </c>
      <c r="L69" s="28" t="s">
        <v>142</v>
      </c>
      <c r="M69" s="28" t="s">
        <v>142</v>
      </c>
      <c r="N69" s="28" t="s">
        <v>142</v>
      </c>
      <c r="O69" s="1"/>
      <c r="P69" s="1"/>
      <c r="Q69" s="37" t="s">
        <v>113</v>
      </c>
    </row>
    <row r="70" spans="1:17" s="17" customFormat="1" ht="19.5" customHeight="1">
      <c r="A70" s="29" t="s">
        <v>45</v>
      </c>
      <c r="B70" s="29"/>
      <c r="C70" s="17">
        <v>7.05</v>
      </c>
      <c r="E70" s="30" t="s">
        <v>142</v>
      </c>
      <c r="F70" s="30" t="s">
        <v>142</v>
      </c>
      <c r="G70" s="30" t="s">
        <v>142</v>
      </c>
      <c r="H70" s="30" t="s">
        <v>142</v>
      </c>
      <c r="I70" s="30" t="s">
        <v>142</v>
      </c>
      <c r="J70" s="30" t="s">
        <v>142</v>
      </c>
      <c r="K70" s="30" t="s">
        <v>142</v>
      </c>
      <c r="L70" s="30">
        <v>7.05</v>
      </c>
      <c r="M70" s="30" t="s">
        <v>142</v>
      </c>
      <c r="N70" s="30" t="s">
        <v>142</v>
      </c>
      <c r="O70" s="29"/>
      <c r="P70" s="29" t="s">
        <v>114</v>
      </c>
      <c r="Q70" s="37"/>
    </row>
    <row r="71" spans="1:17" s="16" customFormat="1" ht="19.5" customHeight="1">
      <c r="A71" s="1"/>
      <c r="B71" s="1" t="s">
        <v>59</v>
      </c>
      <c r="C71" s="16">
        <v>7.05</v>
      </c>
      <c r="E71" s="28" t="s">
        <v>142</v>
      </c>
      <c r="F71" s="28" t="s">
        <v>142</v>
      </c>
      <c r="G71" s="28" t="s">
        <v>142</v>
      </c>
      <c r="H71" s="28" t="s">
        <v>142</v>
      </c>
      <c r="I71" s="28" t="s">
        <v>142</v>
      </c>
      <c r="J71" s="28" t="s">
        <v>142</v>
      </c>
      <c r="K71" s="28" t="s">
        <v>142</v>
      </c>
      <c r="L71" s="28">
        <v>7.05</v>
      </c>
      <c r="M71" s="28" t="s">
        <v>142</v>
      </c>
      <c r="N71" s="28" t="s">
        <v>142</v>
      </c>
      <c r="O71" s="1"/>
      <c r="P71" s="1"/>
      <c r="Q71" s="37" t="s">
        <v>93</v>
      </c>
    </row>
    <row r="72" spans="1:17" s="17" customFormat="1" ht="19.5" customHeight="1">
      <c r="A72" s="29" t="s">
        <v>46</v>
      </c>
      <c r="B72" s="29"/>
      <c r="C72" s="17">
        <v>22.9559</v>
      </c>
      <c r="E72" s="30" t="s">
        <v>142</v>
      </c>
      <c r="F72" s="30" t="s">
        <v>142</v>
      </c>
      <c r="G72" s="30" t="s">
        <v>142</v>
      </c>
      <c r="H72" s="30" t="s">
        <v>142</v>
      </c>
      <c r="I72" s="30" t="s">
        <v>142</v>
      </c>
      <c r="J72" s="30">
        <v>22.9559</v>
      </c>
      <c r="K72" s="30" t="s">
        <v>142</v>
      </c>
      <c r="L72" s="30" t="s">
        <v>142</v>
      </c>
      <c r="M72" s="30" t="s">
        <v>142</v>
      </c>
      <c r="N72" s="30" t="s">
        <v>142</v>
      </c>
      <c r="O72" s="29"/>
      <c r="P72" s="31" t="s">
        <v>47</v>
      </c>
      <c r="Q72" s="37"/>
    </row>
    <row r="73" spans="1:17" s="16" customFormat="1" ht="19.5" customHeight="1">
      <c r="A73" s="32"/>
      <c r="B73" s="32" t="s">
        <v>48</v>
      </c>
      <c r="C73" s="33">
        <v>22.9559</v>
      </c>
      <c r="D73" s="33"/>
      <c r="E73" s="34" t="s">
        <v>142</v>
      </c>
      <c r="F73" s="34" t="s">
        <v>142</v>
      </c>
      <c r="G73" s="34" t="s">
        <v>142</v>
      </c>
      <c r="H73" s="34" t="s">
        <v>142</v>
      </c>
      <c r="I73" s="34" t="s">
        <v>142</v>
      </c>
      <c r="J73" s="34">
        <v>22.9559</v>
      </c>
      <c r="K73" s="34" t="s">
        <v>142</v>
      </c>
      <c r="L73" s="34" t="s">
        <v>142</v>
      </c>
      <c r="M73" s="34" t="s">
        <v>142</v>
      </c>
      <c r="N73" s="34" t="s">
        <v>142</v>
      </c>
      <c r="O73" s="32"/>
      <c r="P73" s="32"/>
      <c r="Q73" s="38" t="s">
        <v>98</v>
      </c>
    </row>
    <row r="74" spans="1:17" s="16" customFormat="1" ht="18.75" customHeight="1">
      <c r="A74" s="1"/>
      <c r="B74" s="1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1"/>
      <c r="P74" s="1"/>
      <c r="Q74" s="37"/>
    </row>
    <row r="75" spans="1:17" s="17" customFormat="1" ht="18.75" customHeight="1">
      <c r="A75" s="29" t="s">
        <v>49</v>
      </c>
      <c r="B75" s="29"/>
      <c r="C75" s="17">
        <v>951.5258999999999</v>
      </c>
      <c r="E75" s="30">
        <v>699.6745999999999</v>
      </c>
      <c r="F75" s="30" t="s">
        <v>142</v>
      </c>
      <c r="G75" s="30">
        <v>121.64430000000002</v>
      </c>
      <c r="H75" s="30" t="s">
        <v>142</v>
      </c>
      <c r="I75" s="30" t="s">
        <v>142</v>
      </c>
      <c r="J75" s="30">
        <v>97.51230000000001</v>
      </c>
      <c r="K75" s="30">
        <v>23.5668</v>
      </c>
      <c r="L75" s="30" t="s">
        <v>142</v>
      </c>
      <c r="M75" s="30">
        <v>9.1279</v>
      </c>
      <c r="N75" s="30" t="s">
        <v>142</v>
      </c>
      <c r="O75" s="29"/>
      <c r="P75" s="31" t="s">
        <v>50</v>
      </c>
      <c r="Q75" s="37"/>
    </row>
    <row r="76" spans="1:17" s="16" customFormat="1" ht="18.75" customHeight="1">
      <c r="A76" s="1"/>
      <c r="B76" s="1" t="s">
        <v>75</v>
      </c>
      <c r="C76" s="16">
        <v>206.25740000000002</v>
      </c>
      <c r="E76" s="28">
        <v>206.25740000000002</v>
      </c>
      <c r="F76" s="28" t="s">
        <v>142</v>
      </c>
      <c r="G76" s="28" t="s">
        <v>142</v>
      </c>
      <c r="H76" s="28" t="s">
        <v>142</v>
      </c>
      <c r="I76" s="28" t="s">
        <v>142</v>
      </c>
      <c r="J76" s="28" t="s">
        <v>142</v>
      </c>
      <c r="K76" s="28" t="s">
        <v>142</v>
      </c>
      <c r="L76" s="28" t="s">
        <v>142</v>
      </c>
      <c r="M76" s="28" t="s">
        <v>142</v>
      </c>
      <c r="N76" s="28" t="s">
        <v>142</v>
      </c>
      <c r="O76" s="1"/>
      <c r="P76" s="1"/>
      <c r="Q76" s="37" t="s">
        <v>144</v>
      </c>
    </row>
    <row r="77" spans="1:17" s="16" customFormat="1" ht="18.75" customHeight="1">
      <c r="A77" s="1"/>
      <c r="B77" s="1" t="s">
        <v>76</v>
      </c>
      <c r="C77" s="16">
        <v>326.2136</v>
      </c>
      <c r="E77" s="28">
        <v>326.2136</v>
      </c>
      <c r="F77" s="28" t="s">
        <v>142</v>
      </c>
      <c r="G77" s="28" t="s">
        <v>142</v>
      </c>
      <c r="H77" s="28" t="s">
        <v>142</v>
      </c>
      <c r="I77" s="28" t="s">
        <v>142</v>
      </c>
      <c r="J77" s="28" t="s">
        <v>142</v>
      </c>
      <c r="K77" s="28" t="s">
        <v>142</v>
      </c>
      <c r="L77" s="28" t="s">
        <v>142</v>
      </c>
      <c r="M77" s="28" t="s">
        <v>142</v>
      </c>
      <c r="N77" s="28" t="s">
        <v>142</v>
      </c>
      <c r="O77" s="1"/>
      <c r="P77" s="1"/>
      <c r="Q77" s="37" t="s">
        <v>145</v>
      </c>
    </row>
    <row r="78" spans="1:17" s="16" customFormat="1" ht="18.75" customHeight="1">
      <c r="A78" s="1"/>
      <c r="B78" s="1" t="s">
        <v>55</v>
      </c>
      <c r="C78" s="16">
        <v>112.9017</v>
      </c>
      <c r="E78" s="28">
        <v>112.9017</v>
      </c>
      <c r="F78" s="28" t="s">
        <v>142</v>
      </c>
      <c r="G78" s="28" t="s">
        <v>142</v>
      </c>
      <c r="H78" s="28" t="s">
        <v>142</v>
      </c>
      <c r="I78" s="28" t="s">
        <v>142</v>
      </c>
      <c r="J78" s="28" t="s">
        <v>142</v>
      </c>
      <c r="K78" s="28" t="s">
        <v>142</v>
      </c>
      <c r="L78" s="28" t="s">
        <v>142</v>
      </c>
      <c r="M78" s="28" t="s">
        <v>142</v>
      </c>
      <c r="N78" s="28" t="s">
        <v>142</v>
      </c>
      <c r="O78" s="1"/>
      <c r="P78" s="1"/>
      <c r="Q78" s="37" t="s">
        <v>90</v>
      </c>
    </row>
    <row r="79" spans="1:17" s="16" customFormat="1" ht="18.75" customHeight="1">
      <c r="A79" s="1"/>
      <c r="B79" s="1" t="s">
        <v>71</v>
      </c>
      <c r="C79" s="16">
        <v>46.3807</v>
      </c>
      <c r="E79" s="28">
        <v>46.3807</v>
      </c>
      <c r="F79" s="28" t="s">
        <v>142</v>
      </c>
      <c r="G79" s="28" t="s">
        <v>142</v>
      </c>
      <c r="H79" s="28" t="s">
        <v>142</v>
      </c>
      <c r="I79" s="28" t="s">
        <v>142</v>
      </c>
      <c r="J79" s="28" t="s">
        <v>142</v>
      </c>
      <c r="K79" s="28" t="s">
        <v>142</v>
      </c>
      <c r="L79" s="28" t="s">
        <v>142</v>
      </c>
      <c r="M79" s="28" t="s">
        <v>142</v>
      </c>
      <c r="N79" s="28" t="s">
        <v>142</v>
      </c>
      <c r="O79" s="1"/>
      <c r="P79" s="1"/>
      <c r="Q79" s="37" t="s">
        <v>92</v>
      </c>
    </row>
    <row r="80" spans="1:17" s="16" customFormat="1" ht="18.75" customHeight="1">
      <c r="A80" s="1"/>
      <c r="B80" s="1" t="s">
        <v>115</v>
      </c>
      <c r="C80" s="16">
        <v>9.1279</v>
      </c>
      <c r="E80" s="28" t="s">
        <v>142</v>
      </c>
      <c r="F80" s="28" t="s">
        <v>142</v>
      </c>
      <c r="G80" s="28" t="s">
        <v>142</v>
      </c>
      <c r="H80" s="28" t="s">
        <v>142</v>
      </c>
      <c r="I80" s="28" t="s">
        <v>142</v>
      </c>
      <c r="J80" s="28" t="s">
        <v>142</v>
      </c>
      <c r="K80" s="28" t="s">
        <v>142</v>
      </c>
      <c r="L80" s="28" t="s">
        <v>142</v>
      </c>
      <c r="M80" s="28">
        <v>9.1279</v>
      </c>
      <c r="N80" s="28" t="s">
        <v>142</v>
      </c>
      <c r="O80" s="1"/>
      <c r="P80" s="1"/>
      <c r="Q80" s="37" t="s">
        <v>116</v>
      </c>
    </row>
    <row r="81" spans="1:17" s="16" customFormat="1" ht="18.75" customHeight="1">
      <c r="A81" s="1"/>
      <c r="B81" s="1" t="s">
        <v>117</v>
      </c>
      <c r="C81" s="16">
        <v>31.488</v>
      </c>
      <c r="E81" s="28">
        <v>7.9212</v>
      </c>
      <c r="F81" s="28" t="s">
        <v>142</v>
      </c>
      <c r="G81" s="28" t="s">
        <v>142</v>
      </c>
      <c r="H81" s="28" t="s">
        <v>142</v>
      </c>
      <c r="I81" s="28" t="s">
        <v>142</v>
      </c>
      <c r="J81" s="28" t="s">
        <v>142</v>
      </c>
      <c r="K81" s="28">
        <v>23.5668</v>
      </c>
      <c r="L81" s="28" t="s">
        <v>142</v>
      </c>
      <c r="M81" s="28" t="s">
        <v>142</v>
      </c>
      <c r="N81" s="28" t="s">
        <v>142</v>
      </c>
      <c r="O81" s="1"/>
      <c r="P81" s="1"/>
      <c r="Q81" s="37" t="s">
        <v>118</v>
      </c>
    </row>
    <row r="82" spans="1:17" s="35" customFormat="1" ht="18.75" customHeight="1">
      <c r="A82" s="21"/>
      <c r="B82" s="1" t="s">
        <v>77</v>
      </c>
      <c r="C82" s="35">
        <v>219.15660000000003</v>
      </c>
      <c r="E82" s="36" t="s">
        <v>142</v>
      </c>
      <c r="F82" s="36" t="s">
        <v>142</v>
      </c>
      <c r="G82" s="36">
        <v>121.64430000000002</v>
      </c>
      <c r="H82" s="36" t="s">
        <v>142</v>
      </c>
      <c r="I82" s="36" t="s">
        <v>142</v>
      </c>
      <c r="J82" s="36">
        <v>97.51230000000001</v>
      </c>
      <c r="K82" s="36" t="s">
        <v>142</v>
      </c>
      <c r="L82" s="36" t="s">
        <v>142</v>
      </c>
      <c r="M82" s="36" t="s">
        <v>142</v>
      </c>
      <c r="N82" s="36" t="s">
        <v>142</v>
      </c>
      <c r="O82" s="21"/>
      <c r="P82" s="21"/>
      <c r="Q82" s="37" t="s">
        <v>113</v>
      </c>
    </row>
    <row r="83" spans="1:17" s="17" customFormat="1" ht="18.75" customHeight="1">
      <c r="A83" s="29" t="s">
        <v>51</v>
      </c>
      <c r="B83" s="29"/>
      <c r="C83" s="17">
        <v>56.6362</v>
      </c>
      <c r="E83" s="30" t="s">
        <v>142</v>
      </c>
      <c r="F83" s="30" t="s">
        <v>142</v>
      </c>
      <c r="G83" s="30" t="s">
        <v>142</v>
      </c>
      <c r="H83" s="30" t="s">
        <v>142</v>
      </c>
      <c r="I83" s="30" t="s">
        <v>142</v>
      </c>
      <c r="J83" s="30" t="s">
        <v>142</v>
      </c>
      <c r="K83" s="30" t="s">
        <v>142</v>
      </c>
      <c r="L83" s="30" t="s">
        <v>142</v>
      </c>
      <c r="M83" s="30" t="s">
        <v>142</v>
      </c>
      <c r="N83" s="30">
        <v>56.6362</v>
      </c>
      <c r="O83" s="29"/>
      <c r="P83" s="29" t="s">
        <v>119</v>
      </c>
      <c r="Q83" s="37"/>
    </row>
    <row r="84" spans="1:17" s="16" customFormat="1" ht="18.75" customHeight="1">
      <c r="A84" s="1"/>
      <c r="B84" s="1" t="s">
        <v>120</v>
      </c>
      <c r="C84" s="16">
        <v>56.6362</v>
      </c>
      <c r="E84" s="28" t="s">
        <v>142</v>
      </c>
      <c r="F84" s="28" t="s">
        <v>142</v>
      </c>
      <c r="G84" s="28" t="s">
        <v>142</v>
      </c>
      <c r="H84" s="28" t="s">
        <v>142</v>
      </c>
      <c r="I84" s="28" t="s">
        <v>142</v>
      </c>
      <c r="J84" s="28" t="s">
        <v>142</v>
      </c>
      <c r="K84" s="28" t="s">
        <v>142</v>
      </c>
      <c r="L84" s="28" t="s">
        <v>142</v>
      </c>
      <c r="M84" s="28" t="s">
        <v>142</v>
      </c>
      <c r="N84" s="28">
        <v>56.6362</v>
      </c>
      <c r="O84" s="1"/>
      <c r="P84" s="1"/>
      <c r="Q84" s="37" t="s">
        <v>121</v>
      </c>
    </row>
    <row r="85" spans="1:17" s="17" customFormat="1" ht="18.75" customHeight="1">
      <c r="A85" s="29" t="s">
        <v>122</v>
      </c>
      <c r="B85" s="29"/>
      <c r="C85" s="17">
        <v>19.777</v>
      </c>
      <c r="E85" s="30" t="s">
        <v>142</v>
      </c>
      <c r="F85" s="30" t="s">
        <v>142</v>
      </c>
      <c r="G85" s="30" t="s">
        <v>142</v>
      </c>
      <c r="H85" s="30" t="s">
        <v>142</v>
      </c>
      <c r="I85" s="30" t="s">
        <v>142</v>
      </c>
      <c r="J85" s="30">
        <v>19.777</v>
      </c>
      <c r="K85" s="30" t="s">
        <v>142</v>
      </c>
      <c r="L85" s="30" t="s">
        <v>142</v>
      </c>
      <c r="M85" s="30" t="s">
        <v>142</v>
      </c>
      <c r="N85" s="30" t="s">
        <v>142</v>
      </c>
      <c r="O85" s="29"/>
      <c r="P85" s="31" t="s">
        <v>53</v>
      </c>
      <c r="Q85" s="37"/>
    </row>
    <row r="86" spans="1:17" s="16" customFormat="1" ht="18.75" customHeight="1">
      <c r="A86" s="1"/>
      <c r="B86" s="1" t="s">
        <v>52</v>
      </c>
      <c r="C86" s="16">
        <v>19.777</v>
      </c>
      <c r="E86" s="28" t="s">
        <v>142</v>
      </c>
      <c r="F86" s="28" t="s">
        <v>142</v>
      </c>
      <c r="G86" s="28" t="s">
        <v>142</v>
      </c>
      <c r="H86" s="28" t="s">
        <v>142</v>
      </c>
      <c r="I86" s="28" t="s">
        <v>142</v>
      </c>
      <c r="J86" s="28">
        <v>19.777</v>
      </c>
      <c r="K86" s="28" t="s">
        <v>142</v>
      </c>
      <c r="L86" s="28" t="s">
        <v>142</v>
      </c>
      <c r="M86" s="28" t="s">
        <v>142</v>
      </c>
      <c r="N86" s="28" t="s">
        <v>142</v>
      </c>
      <c r="O86" s="1"/>
      <c r="P86" s="1"/>
      <c r="Q86" s="37" t="s">
        <v>111</v>
      </c>
    </row>
    <row r="87" spans="1:17" s="17" customFormat="1" ht="18.75" customHeight="1">
      <c r="A87" s="29" t="s">
        <v>123</v>
      </c>
      <c r="B87" s="29"/>
      <c r="C87" s="17">
        <v>12.0453</v>
      </c>
      <c r="E87" s="30" t="s">
        <v>142</v>
      </c>
      <c r="F87" s="30" t="s">
        <v>142</v>
      </c>
      <c r="G87" s="30" t="s">
        <v>142</v>
      </c>
      <c r="H87" s="30" t="s">
        <v>142</v>
      </c>
      <c r="I87" s="30" t="s">
        <v>142</v>
      </c>
      <c r="J87" s="30" t="s">
        <v>142</v>
      </c>
      <c r="K87" s="30" t="s">
        <v>142</v>
      </c>
      <c r="L87" s="30" t="s">
        <v>142</v>
      </c>
      <c r="M87" s="30" t="s">
        <v>142</v>
      </c>
      <c r="N87" s="30">
        <v>12.0453</v>
      </c>
      <c r="O87" s="29"/>
      <c r="P87" s="31" t="s">
        <v>124</v>
      </c>
      <c r="Q87" s="37"/>
    </row>
    <row r="88" spans="1:17" s="16" customFormat="1" ht="18.75" customHeight="1">
      <c r="A88" s="1"/>
      <c r="B88" s="1" t="s">
        <v>32</v>
      </c>
      <c r="C88" s="16">
        <v>12.0453</v>
      </c>
      <c r="E88" s="28" t="s">
        <v>142</v>
      </c>
      <c r="F88" s="28" t="s">
        <v>142</v>
      </c>
      <c r="G88" s="28" t="s">
        <v>142</v>
      </c>
      <c r="H88" s="28" t="s">
        <v>142</v>
      </c>
      <c r="I88" s="28" t="s">
        <v>142</v>
      </c>
      <c r="J88" s="28" t="s">
        <v>142</v>
      </c>
      <c r="K88" s="28" t="s">
        <v>142</v>
      </c>
      <c r="L88" s="28" t="s">
        <v>142</v>
      </c>
      <c r="M88" s="28" t="s">
        <v>142</v>
      </c>
      <c r="N88" s="28">
        <v>12.0453</v>
      </c>
      <c r="O88" s="1"/>
      <c r="P88" s="1"/>
      <c r="Q88" s="37" t="s">
        <v>91</v>
      </c>
    </row>
    <row r="89" spans="1:17" s="17" customFormat="1" ht="18.75" customHeight="1">
      <c r="A89" s="29" t="s">
        <v>125</v>
      </c>
      <c r="B89" s="29"/>
      <c r="C89" s="17">
        <v>17.4137</v>
      </c>
      <c r="E89" s="30" t="s">
        <v>142</v>
      </c>
      <c r="F89" s="30" t="s">
        <v>142</v>
      </c>
      <c r="G89" s="30" t="s">
        <v>142</v>
      </c>
      <c r="H89" s="30" t="s">
        <v>142</v>
      </c>
      <c r="I89" s="30" t="s">
        <v>142</v>
      </c>
      <c r="J89" s="30">
        <v>17.4137</v>
      </c>
      <c r="K89" s="30" t="s">
        <v>142</v>
      </c>
      <c r="L89" s="30" t="s">
        <v>142</v>
      </c>
      <c r="M89" s="30" t="s">
        <v>142</v>
      </c>
      <c r="N89" s="30" t="s">
        <v>142</v>
      </c>
      <c r="O89" s="29"/>
      <c r="P89" s="31" t="s">
        <v>54</v>
      </c>
      <c r="Q89" s="37"/>
    </row>
    <row r="90" spans="1:17" s="16" customFormat="1" ht="18.75" customHeight="1">
      <c r="A90" s="1"/>
      <c r="B90" s="1" t="s">
        <v>70</v>
      </c>
      <c r="C90" s="16">
        <v>17.4137</v>
      </c>
      <c r="E90" s="28" t="s">
        <v>142</v>
      </c>
      <c r="F90" s="28" t="s">
        <v>142</v>
      </c>
      <c r="G90" s="28" t="s">
        <v>142</v>
      </c>
      <c r="H90" s="28" t="s">
        <v>142</v>
      </c>
      <c r="I90" s="28" t="s">
        <v>142</v>
      </c>
      <c r="J90" s="28">
        <v>17.4137</v>
      </c>
      <c r="K90" s="28" t="s">
        <v>142</v>
      </c>
      <c r="L90" s="28" t="s">
        <v>142</v>
      </c>
      <c r="M90" s="28" t="s">
        <v>142</v>
      </c>
      <c r="N90" s="28" t="s">
        <v>142</v>
      </c>
      <c r="O90" s="1"/>
      <c r="P90" s="1"/>
      <c r="Q90" s="37" t="s">
        <v>104</v>
      </c>
    </row>
    <row r="91" spans="1:17" s="17" customFormat="1" ht="18.75" customHeight="1">
      <c r="A91" s="29" t="s">
        <v>126</v>
      </c>
      <c r="B91" s="29"/>
      <c r="C91" s="17">
        <v>29.0839</v>
      </c>
      <c r="E91" s="30" t="s">
        <v>142</v>
      </c>
      <c r="F91" s="30" t="s">
        <v>142</v>
      </c>
      <c r="G91" s="30" t="s">
        <v>142</v>
      </c>
      <c r="H91" s="30" t="s">
        <v>142</v>
      </c>
      <c r="I91" s="30">
        <v>29.0839</v>
      </c>
      <c r="J91" s="30" t="s">
        <v>142</v>
      </c>
      <c r="K91" s="30" t="s">
        <v>142</v>
      </c>
      <c r="L91" s="30" t="s">
        <v>142</v>
      </c>
      <c r="M91" s="30" t="s">
        <v>142</v>
      </c>
      <c r="N91" s="30" t="s">
        <v>142</v>
      </c>
      <c r="O91" s="29"/>
      <c r="P91" s="46" t="s">
        <v>127</v>
      </c>
      <c r="Q91" s="46"/>
    </row>
    <row r="92" spans="1:17" s="16" customFormat="1" ht="18.75" customHeight="1">
      <c r="A92" s="32"/>
      <c r="B92" s="32" t="s">
        <v>73</v>
      </c>
      <c r="C92" s="33">
        <v>29.0839</v>
      </c>
      <c r="D92" s="33"/>
      <c r="E92" s="34" t="s">
        <v>142</v>
      </c>
      <c r="F92" s="34" t="s">
        <v>142</v>
      </c>
      <c r="G92" s="34" t="s">
        <v>142</v>
      </c>
      <c r="H92" s="34" t="s">
        <v>142</v>
      </c>
      <c r="I92" s="34">
        <v>29.0839</v>
      </c>
      <c r="J92" s="34" t="s">
        <v>142</v>
      </c>
      <c r="K92" s="34" t="s">
        <v>142</v>
      </c>
      <c r="L92" s="34" t="s">
        <v>142</v>
      </c>
      <c r="M92" s="34" t="s">
        <v>142</v>
      </c>
      <c r="N92" s="34" t="s">
        <v>142</v>
      </c>
      <c r="O92" s="32"/>
      <c r="P92" s="32"/>
      <c r="Q92" s="38" t="s">
        <v>101</v>
      </c>
    </row>
    <row r="93" spans="1:17" s="16" customFormat="1" ht="18.75" customHeight="1">
      <c r="A93" s="1"/>
      <c r="B93" s="1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1"/>
      <c r="P93" s="1"/>
      <c r="Q93" s="37"/>
    </row>
    <row r="94" spans="1:17" s="17" customFormat="1" ht="19.5" customHeight="1">
      <c r="A94" s="29" t="s">
        <v>128</v>
      </c>
      <c r="B94" s="29"/>
      <c r="C94" s="17">
        <v>165.61509999999998</v>
      </c>
      <c r="E94" s="30">
        <v>165.61509999999998</v>
      </c>
      <c r="F94" s="30" t="s">
        <v>142</v>
      </c>
      <c r="G94" s="30" t="s">
        <v>142</v>
      </c>
      <c r="H94" s="30" t="s">
        <v>142</v>
      </c>
      <c r="I94" s="30" t="s">
        <v>142</v>
      </c>
      <c r="J94" s="30" t="s">
        <v>142</v>
      </c>
      <c r="K94" s="30" t="s">
        <v>142</v>
      </c>
      <c r="L94" s="30" t="s">
        <v>142</v>
      </c>
      <c r="M94" s="30" t="s">
        <v>142</v>
      </c>
      <c r="N94" s="30" t="s">
        <v>142</v>
      </c>
      <c r="O94" s="29"/>
      <c r="P94" s="31" t="s">
        <v>129</v>
      </c>
      <c r="Q94" s="37"/>
    </row>
    <row r="95" spans="1:17" s="16" customFormat="1" ht="19.5" customHeight="1">
      <c r="A95" s="1"/>
      <c r="B95" s="1" t="s">
        <v>73</v>
      </c>
      <c r="C95" s="16">
        <v>165.61509999999998</v>
      </c>
      <c r="E95" s="28">
        <v>165.61509999999998</v>
      </c>
      <c r="F95" s="28" t="s">
        <v>142</v>
      </c>
      <c r="G95" s="28" t="s">
        <v>142</v>
      </c>
      <c r="H95" s="28" t="s">
        <v>142</v>
      </c>
      <c r="I95" s="28" t="s">
        <v>142</v>
      </c>
      <c r="J95" s="28" t="s">
        <v>142</v>
      </c>
      <c r="K95" s="28" t="s">
        <v>142</v>
      </c>
      <c r="L95" s="28" t="s">
        <v>142</v>
      </c>
      <c r="M95" s="28" t="s">
        <v>142</v>
      </c>
      <c r="N95" s="28" t="s">
        <v>142</v>
      </c>
      <c r="O95" s="1"/>
      <c r="P95" s="1"/>
      <c r="Q95" s="37" t="s">
        <v>101</v>
      </c>
    </row>
    <row r="96" spans="1:17" s="17" customFormat="1" ht="19.5" customHeight="1">
      <c r="A96" s="29" t="s">
        <v>56</v>
      </c>
      <c r="B96" s="29"/>
      <c r="C96" s="17">
        <v>30.2758</v>
      </c>
      <c r="E96" s="30" t="s">
        <v>142</v>
      </c>
      <c r="F96" s="30">
        <v>30.2758</v>
      </c>
      <c r="G96" s="30" t="s">
        <v>142</v>
      </c>
      <c r="H96" s="30" t="s">
        <v>142</v>
      </c>
      <c r="I96" s="30" t="s">
        <v>142</v>
      </c>
      <c r="J96" s="30" t="s">
        <v>142</v>
      </c>
      <c r="K96" s="30" t="s">
        <v>142</v>
      </c>
      <c r="L96" s="30" t="s">
        <v>142</v>
      </c>
      <c r="M96" s="30" t="s">
        <v>142</v>
      </c>
      <c r="N96" s="30" t="s">
        <v>142</v>
      </c>
      <c r="O96" s="29"/>
      <c r="P96" s="31" t="s">
        <v>81</v>
      </c>
      <c r="Q96" s="37"/>
    </row>
    <row r="97" spans="1:17" s="16" customFormat="1" ht="19.5" customHeight="1">
      <c r="A97" s="1"/>
      <c r="B97" s="1" t="s">
        <v>43</v>
      </c>
      <c r="C97" s="16">
        <v>30.2758</v>
      </c>
      <c r="E97" s="28" t="s">
        <v>142</v>
      </c>
      <c r="F97" s="28">
        <v>30.2758</v>
      </c>
      <c r="G97" s="28" t="s">
        <v>142</v>
      </c>
      <c r="H97" s="28" t="s">
        <v>142</v>
      </c>
      <c r="I97" s="28" t="s">
        <v>142</v>
      </c>
      <c r="J97" s="28" t="s">
        <v>142</v>
      </c>
      <c r="K97" s="28" t="s">
        <v>142</v>
      </c>
      <c r="L97" s="28" t="s">
        <v>142</v>
      </c>
      <c r="M97" s="28" t="s">
        <v>142</v>
      </c>
      <c r="N97" s="28" t="s">
        <v>142</v>
      </c>
      <c r="O97" s="1"/>
      <c r="P97" s="1"/>
      <c r="Q97" s="37" t="s">
        <v>86</v>
      </c>
    </row>
    <row r="98" spans="1:17" s="17" customFormat="1" ht="19.5" customHeight="1">
      <c r="A98" s="29" t="s">
        <v>57</v>
      </c>
      <c r="B98" s="29"/>
      <c r="C98" s="17">
        <v>187.5697</v>
      </c>
      <c r="E98" s="30" t="s">
        <v>142</v>
      </c>
      <c r="F98" s="30" t="s">
        <v>142</v>
      </c>
      <c r="G98" s="30" t="s">
        <v>142</v>
      </c>
      <c r="H98" s="30">
        <v>51.9146</v>
      </c>
      <c r="I98" s="30" t="s">
        <v>142</v>
      </c>
      <c r="J98" s="30" t="s">
        <v>142</v>
      </c>
      <c r="K98" s="30" t="s">
        <v>142</v>
      </c>
      <c r="L98" s="30" t="s">
        <v>142</v>
      </c>
      <c r="M98" s="30" t="s">
        <v>142</v>
      </c>
      <c r="N98" s="30">
        <v>135.6551</v>
      </c>
      <c r="O98" s="29"/>
      <c r="P98" s="31" t="s">
        <v>58</v>
      </c>
      <c r="Q98" s="37"/>
    </row>
    <row r="99" spans="1:17" s="16" customFormat="1" ht="19.5" customHeight="1">
      <c r="A99" s="1"/>
      <c r="B99" s="1" t="s">
        <v>55</v>
      </c>
      <c r="C99" s="16">
        <v>187.5697</v>
      </c>
      <c r="E99" s="28" t="s">
        <v>142</v>
      </c>
      <c r="F99" s="28" t="s">
        <v>142</v>
      </c>
      <c r="G99" s="28" t="s">
        <v>142</v>
      </c>
      <c r="H99" s="28">
        <v>51.9146</v>
      </c>
      <c r="I99" s="28" t="s">
        <v>142</v>
      </c>
      <c r="J99" s="28" t="s">
        <v>142</v>
      </c>
      <c r="K99" s="28" t="s">
        <v>142</v>
      </c>
      <c r="L99" s="28" t="s">
        <v>142</v>
      </c>
      <c r="M99" s="28" t="s">
        <v>142</v>
      </c>
      <c r="N99" s="28">
        <v>135.6551</v>
      </c>
      <c r="O99" s="1"/>
      <c r="P99" s="1"/>
      <c r="Q99" s="37" t="s">
        <v>90</v>
      </c>
    </row>
    <row r="100" spans="1:17" s="17" customFormat="1" ht="19.5" customHeight="1">
      <c r="A100" s="29" t="s">
        <v>130</v>
      </c>
      <c r="B100" s="29"/>
      <c r="C100" s="17">
        <v>12.6835</v>
      </c>
      <c r="E100" s="30" t="s">
        <v>142</v>
      </c>
      <c r="F100" s="30" t="s">
        <v>142</v>
      </c>
      <c r="G100" s="30" t="s">
        <v>142</v>
      </c>
      <c r="H100" s="30" t="s">
        <v>142</v>
      </c>
      <c r="I100" s="30" t="s">
        <v>142</v>
      </c>
      <c r="J100" s="30" t="s">
        <v>142</v>
      </c>
      <c r="K100" s="30" t="s">
        <v>142</v>
      </c>
      <c r="L100" s="30" t="s">
        <v>142</v>
      </c>
      <c r="M100" s="30" t="s">
        <v>142</v>
      </c>
      <c r="N100" s="30">
        <v>12.6835</v>
      </c>
      <c r="O100" s="29"/>
      <c r="P100" s="31" t="s">
        <v>131</v>
      </c>
      <c r="Q100" s="37"/>
    </row>
    <row r="101" spans="1:17" s="16" customFormat="1" ht="19.5" customHeight="1">
      <c r="A101" s="1"/>
      <c r="B101" s="1" t="s">
        <v>52</v>
      </c>
      <c r="C101" s="16">
        <v>12.6835</v>
      </c>
      <c r="E101" s="28" t="s">
        <v>142</v>
      </c>
      <c r="F101" s="28" t="s">
        <v>142</v>
      </c>
      <c r="G101" s="28" t="s">
        <v>142</v>
      </c>
      <c r="H101" s="28" t="s">
        <v>142</v>
      </c>
      <c r="I101" s="28" t="s">
        <v>142</v>
      </c>
      <c r="J101" s="28" t="s">
        <v>142</v>
      </c>
      <c r="K101" s="28" t="s">
        <v>142</v>
      </c>
      <c r="L101" s="28" t="s">
        <v>142</v>
      </c>
      <c r="M101" s="28" t="s">
        <v>142</v>
      </c>
      <c r="N101" s="28">
        <v>12.6835</v>
      </c>
      <c r="O101" s="1"/>
      <c r="P101" s="1"/>
      <c r="Q101" s="37" t="s">
        <v>111</v>
      </c>
    </row>
    <row r="102" spans="1:17" s="17" customFormat="1" ht="19.5" customHeight="1">
      <c r="A102" s="29" t="s">
        <v>132</v>
      </c>
      <c r="B102" s="29"/>
      <c r="C102" s="17">
        <v>91.4517</v>
      </c>
      <c r="E102" s="30" t="s">
        <v>142</v>
      </c>
      <c r="F102" s="30" t="s">
        <v>142</v>
      </c>
      <c r="G102" s="30" t="s">
        <v>142</v>
      </c>
      <c r="H102" s="30" t="s">
        <v>142</v>
      </c>
      <c r="I102" s="30" t="s">
        <v>142</v>
      </c>
      <c r="J102" s="30">
        <v>91.4517</v>
      </c>
      <c r="K102" s="30" t="s">
        <v>142</v>
      </c>
      <c r="L102" s="30" t="s">
        <v>142</v>
      </c>
      <c r="M102" s="30" t="s">
        <v>142</v>
      </c>
      <c r="N102" s="30" t="s">
        <v>142</v>
      </c>
      <c r="O102" s="29"/>
      <c r="P102" s="31" t="s">
        <v>133</v>
      </c>
      <c r="Q102" s="37"/>
    </row>
    <row r="103" spans="1:17" s="16" customFormat="1" ht="19.5" customHeight="1">
      <c r="A103" s="1"/>
      <c r="B103" s="1" t="s">
        <v>75</v>
      </c>
      <c r="C103" s="16">
        <v>91.4517</v>
      </c>
      <c r="E103" s="28" t="s">
        <v>142</v>
      </c>
      <c r="F103" s="28" t="s">
        <v>142</v>
      </c>
      <c r="G103" s="28" t="s">
        <v>142</v>
      </c>
      <c r="H103" s="28" t="s">
        <v>142</v>
      </c>
      <c r="I103" s="28" t="s">
        <v>142</v>
      </c>
      <c r="J103" s="28">
        <v>91.4517</v>
      </c>
      <c r="K103" s="28" t="s">
        <v>142</v>
      </c>
      <c r="L103" s="28" t="s">
        <v>142</v>
      </c>
      <c r="M103" s="28" t="s">
        <v>142</v>
      </c>
      <c r="N103" s="28" t="s">
        <v>142</v>
      </c>
      <c r="O103" s="1"/>
      <c r="P103" s="1"/>
      <c r="Q103" s="37" t="s">
        <v>144</v>
      </c>
    </row>
    <row r="104" spans="1:17" s="17" customFormat="1" ht="19.5" customHeight="1">
      <c r="A104" s="29" t="s">
        <v>78</v>
      </c>
      <c r="B104" s="37"/>
      <c r="C104" s="17">
        <v>31.2088</v>
      </c>
      <c r="E104" s="30" t="s">
        <v>142</v>
      </c>
      <c r="F104" s="30" t="s">
        <v>142</v>
      </c>
      <c r="G104" s="30" t="s">
        <v>142</v>
      </c>
      <c r="H104" s="30" t="s">
        <v>142</v>
      </c>
      <c r="I104" s="30">
        <v>31.2088</v>
      </c>
      <c r="J104" s="30" t="s">
        <v>142</v>
      </c>
      <c r="K104" s="30" t="s">
        <v>142</v>
      </c>
      <c r="L104" s="30" t="s">
        <v>142</v>
      </c>
      <c r="M104" s="30" t="s">
        <v>142</v>
      </c>
      <c r="N104" s="30" t="s">
        <v>142</v>
      </c>
      <c r="O104" s="29"/>
      <c r="P104" s="31" t="s">
        <v>82</v>
      </c>
      <c r="Q104" s="37"/>
    </row>
    <row r="105" spans="1:17" s="16" customFormat="1" ht="19.5" customHeight="1">
      <c r="A105" s="1"/>
      <c r="B105" s="1" t="s">
        <v>52</v>
      </c>
      <c r="C105" s="16">
        <v>31.2088</v>
      </c>
      <c r="E105" s="28" t="s">
        <v>142</v>
      </c>
      <c r="F105" s="28" t="s">
        <v>142</v>
      </c>
      <c r="G105" s="28" t="s">
        <v>142</v>
      </c>
      <c r="H105" s="28" t="s">
        <v>142</v>
      </c>
      <c r="I105" s="28">
        <v>31.2088</v>
      </c>
      <c r="J105" s="28" t="s">
        <v>142</v>
      </c>
      <c r="K105" s="28" t="s">
        <v>142</v>
      </c>
      <c r="L105" s="28" t="s">
        <v>142</v>
      </c>
      <c r="M105" s="28" t="s">
        <v>142</v>
      </c>
      <c r="N105" s="28" t="s">
        <v>142</v>
      </c>
      <c r="O105" s="1"/>
      <c r="P105" s="1"/>
      <c r="Q105" s="37" t="s">
        <v>111</v>
      </c>
    </row>
    <row r="106" spans="1:17" s="17" customFormat="1" ht="19.5" customHeight="1">
      <c r="A106" s="29" t="s">
        <v>134</v>
      </c>
      <c r="B106" s="37"/>
      <c r="C106" s="17">
        <v>298.3271</v>
      </c>
      <c r="E106" s="30">
        <v>81.5893</v>
      </c>
      <c r="F106" s="30" t="s">
        <v>142</v>
      </c>
      <c r="G106" s="30" t="s">
        <v>142</v>
      </c>
      <c r="H106" s="30" t="s">
        <v>142</v>
      </c>
      <c r="I106" s="30" t="s">
        <v>142</v>
      </c>
      <c r="J106" s="30">
        <v>216.7378</v>
      </c>
      <c r="K106" s="30" t="s">
        <v>142</v>
      </c>
      <c r="L106" s="30" t="s">
        <v>142</v>
      </c>
      <c r="M106" s="30" t="s">
        <v>142</v>
      </c>
      <c r="N106" s="30" t="s">
        <v>142</v>
      </c>
      <c r="O106" s="29"/>
      <c r="P106" s="31" t="s">
        <v>135</v>
      </c>
      <c r="Q106" s="37"/>
    </row>
    <row r="107" spans="1:17" s="16" customFormat="1" ht="19.5" customHeight="1">
      <c r="A107" s="1"/>
      <c r="B107" s="1" t="s">
        <v>48</v>
      </c>
      <c r="C107" s="16">
        <v>81.5893</v>
      </c>
      <c r="E107" s="28">
        <v>81.5893</v>
      </c>
      <c r="F107" s="28" t="s">
        <v>142</v>
      </c>
      <c r="G107" s="28" t="s">
        <v>142</v>
      </c>
      <c r="H107" s="28" t="s">
        <v>142</v>
      </c>
      <c r="I107" s="28" t="s">
        <v>142</v>
      </c>
      <c r="J107" s="28" t="s">
        <v>142</v>
      </c>
      <c r="K107" s="28" t="s">
        <v>142</v>
      </c>
      <c r="L107" s="28" t="s">
        <v>142</v>
      </c>
      <c r="M107" s="28" t="s">
        <v>142</v>
      </c>
      <c r="N107" s="28" t="s">
        <v>142</v>
      </c>
      <c r="O107" s="1"/>
      <c r="P107" s="1"/>
      <c r="Q107" s="1" t="s">
        <v>98</v>
      </c>
    </row>
    <row r="108" spans="1:17" s="16" customFormat="1" ht="19.5" customHeight="1">
      <c r="A108" s="32"/>
      <c r="B108" s="32" t="s">
        <v>136</v>
      </c>
      <c r="C108" s="33">
        <v>216.7378</v>
      </c>
      <c r="D108" s="33"/>
      <c r="E108" s="34" t="s">
        <v>142</v>
      </c>
      <c r="F108" s="34" t="s">
        <v>142</v>
      </c>
      <c r="G108" s="34" t="s">
        <v>142</v>
      </c>
      <c r="H108" s="34" t="s">
        <v>142</v>
      </c>
      <c r="I108" s="34" t="s">
        <v>142</v>
      </c>
      <c r="J108" s="34">
        <v>216.7378</v>
      </c>
      <c r="K108" s="34" t="s">
        <v>142</v>
      </c>
      <c r="L108" s="34" t="s">
        <v>142</v>
      </c>
      <c r="M108" s="34" t="s">
        <v>142</v>
      </c>
      <c r="N108" s="34" t="s">
        <v>142</v>
      </c>
      <c r="O108" s="32"/>
      <c r="P108" s="32"/>
      <c r="Q108" s="32" t="s">
        <v>137</v>
      </c>
    </row>
    <row r="110" ht="23.25" customHeight="1">
      <c r="A110" s="18" t="s">
        <v>152</v>
      </c>
    </row>
    <row r="111" ht="23.25" customHeight="1">
      <c r="A111" s="18" t="s">
        <v>153</v>
      </c>
    </row>
  </sheetData>
  <mergeCells count="17">
    <mergeCell ref="P91:Q91"/>
    <mergeCell ref="A33:B33"/>
    <mergeCell ref="A34:B34"/>
    <mergeCell ref="A35:B35"/>
    <mergeCell ref="A36:B36"/>
    <mergeCell ref="A29:Q29"/>
    <mergeCell ref="A30:Q30"/>
    <mergeCell ref="A32:B32"/>
    <mergeCell ref="E32:N32"/>
    <mergeCell ref="A8:B8"/>
    <mergeCell ref="E4:N4"/>
    <mergeCell ref="A1:Q1"/>
    <mergeCell ref="A2:Q2"/>
    <mergeCell ref="A5:B5"/>
    <mergeCell ref="A6:B6"/>
    <mergeCell ref="A7:B7"/>
    <mergeCell ref="A4:B4"/>
  </mergeCells>
  <printOptions horizontalCentered="1"/>
  <pageMargins left="0.7" right="0.7" top="0.7" bottom="0.6" header="0.511811023622047" footer="0.4"/>
  <pageSetup horizontalDpi="1200" verticalDpi="1200" orientation="landscape" paperSize="9" r:id="rId1"/>
  <headerFooter alignWithMargins="0">
    <oddFooter>&amp;L&amp;"Angsana New,Bold"ที่มา: โครงการสำรวจการย้ายถิ่นของประชากรพ.ศ. 2552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Juraiwan</cp:lastModifiedBy>
  <cp:lastPrinted>2010-08-07T05:22:05Z</cp:lastPrinted>
  <dcterms:created xsi:type="dcterms:W3CDTF">2005-01-11T09:22:44Z</dcterms:created>
  <dcterms:modified xsi:type="dcterms:W3CDTF">2011-01-12T02:17:18Z</dcterms:modified>
  <cp:category/>
  <cp:version/>
  <cp:contentType/>
  <cp:contentStatus/>
</cp:coreProperties>
</file>