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tabRatio="595" firstSheet="1" activeTab="1"/>
  </bookViews>
  <sheets>
    <sheet name="H4.1" sheetId="1" state="hidden" r:id="rId1"/>
    <sheet name="ตาราง 106" sheetId="2" r:id="rId2"/>
  </sheets>
  <definedNames>
    <definedName name="_xlnm.Print_Area" localSheetId="1">'ตาราง 106'!$A$1:$L$96</definedName>
  </definedNames>
  <calcPr fullCalcOnLoad="1"/>
</workbook>
</file>

<file path=xl/sharedStrings.xml><?xml version="1.0" encoding="utf-8"?>
<sst xmlns="http://schemas.openxmlformats.org/spreadsheetml/2006/main" count="446" uniqueCount="163">
  <si>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</si>
  <si>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</si>
  <si>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</si>
  <si>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</si>
  <si>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</si>
  <si>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</si>
  <si>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</si>
  <si>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ค่าใช้จ่ายสูงเกินไป      Expenditure too high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</si>
  <si>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</si>
  <si>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</si>
  <si>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</si>
  <si>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</si>
  <si>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</si>
  <si>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</si>
  <si>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</si>
  <si>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</si>
  <si>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</si>
  <si>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</si>
  <si>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</si>
  <si>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</si>
  <si>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</si>
  <si>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</si>
  <si>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</si>
  <si>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No Barriers</t>
  </si>
  <si>
    <t>Much Barriers</t>
  </si>
  <si>
    <t>Little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</si>
  <si>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</si>
  <si>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</si>
  <si>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</si>
  <si>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</si>
  <si>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</si>
  <si>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</si>
  <si>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</si>
  <si>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</si>
  <si>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</si>
  <si>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</si>
  <si>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</si>
  <si>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</si>
  <si>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</si>
  <si>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</si>
  <si>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</si>
  <si>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</si>
  <si>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</si>
  <si>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</si>
  <si>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</si>
  <si>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</si>
  <si>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</si>
  <si>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</si>
  <si>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</si>
  <si>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</si>
  <si>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</si>
  <si>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</si>
  <si>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</si>
  <si>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</si>
  <si>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>-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</si>
  <si>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</si>
  <si>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</si>
  <si>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</si>
  <si>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</si>
  <si>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</si>
  <si>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</si>
  <si>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</si>
  <si>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</si>
  <si>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</si>
  <si>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</si>
  <si>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</si>
  <si>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</si>
  <si>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</si>
  <si>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</si>
  <si>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</si>
  <si>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</si>
  <si>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</si>
  <si>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</si>
  <si>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</si>
  <si>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</si>
  <si>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</si>
  <si>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</si>
  <si>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</si>
  <si>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</si>
  <si>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</si>
  <si>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</si>
  <si>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</si>
  <si>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</si>
  <si>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</si>
  <si>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</si>
  <si>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</si>
  <si>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</si>
  <si>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</si>
  <si>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</si>
  <si>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</si>
  <si>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</si>
  <si>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</si>
  <si>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</si>
  <si>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</si>
  <si>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</si>
  <si>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</si>
  <si>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</si>
  <si>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</si>
  <si>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>50  การขาย การบำรุงรักษา และการซ่อมแซมยานยนต์</t>
  </si>
  <si>
    <t xml:space="preserve">     รวมทั้งการขายปลีกน้ำมันเชื้อเพลิง</t>
  </si>
  <si>
    <t>51  การขายส่งและการค้าเพื่อค่านายหน้า ยกเว้นยานยนต์</t>
  </si>
  <si>
    <t xml:space="preserve">     และจักรยานยนต์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</si>
  <si>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</si>
  <si>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</t>
  </si>
  <si>
    <t>71  การให้เช่าเครื่องจักรและเครื่องอุปกรณ์โดยไม่มีผู้ควบคุม</t>
  </si>
  <si>
    <t xml:space="preserve">     การให้เช่า ของใช้ส่วนบุคคลและของใช้ในครัวเรือน                        </t>
  </si>
  <si>
    <t>18  การผลิตเครื่องแต่งกาย รวมทั้งการตกแต่งและ</t>
  </si>
  <si>
    <t xml:space="preserve">     ย้อมสีขนสัตว์                                                                        </t>
  </si>
  <si>
    <t>19  การฟอกและตกแต่งหนังฟอก รวมทั้งการผลิตกระเป๋า</t>
  </si>
  <si>
    <t xml:space="preserve">     เดินทาง กระเป๋าถือ                                                                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</si>
  <si>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</si>
  <si>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</si>
  <si>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               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</si>
  <si>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</si>
  <si>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                                        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</si>
  <si>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</si>
  <si>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</t>
  </si>
  <si>
    <t xml:space="preserve">29  การผลิตเครื่องจักรและอุปกรณ์ </t>
  </si>
  <si>
    <t xml:space="preserve">     ซึ่งมิได้จัดประเภทไว้ในที่อื่น</t>
  </si>
  <si>
    <t>30  การผลิตเครื่องจักรสำนักงาน เครื่องทำบัญชี</t>
  </si>
  <si>
    <t xml:space="preserve">     และเครื่องคำนวณ</t>
  </si>
  <si>
    <t>31  การผลิตเครื่องจักรและเครื่องอุปกรณ์ไฟฟ้า</t>
  </si>
  <si>
    <t xml:space="preserve">32  การผลิตอุปกรณ์และเครื่องอุปกรณ์วิทยุ โทรทัศน์ </t>
  </si>
  <si>
    <t xml:space="preserve">     และการสื่อสาร</t>
  </si>
  <si>
    <t>33  การผลิตอุปกรณ์ที่ใช้ในการแพทย์ การวัดความเที่ยง</t>
  </si>
  <si>
    <t xml:space="preserve">     และอุปกรณ์ที่ใช้ในทางทัศนศาสตร์ นาฬิกา</t>
  </si>
  <si>
    <t>36  การผลิตเฟอร์นิเจอร์ รวมทั้งการผลิต</t>
  </si>
  <si>
    <t xml:space="preserve">     ซึ่งมิได้จัดประเภทไว้ในที่อื่น ๆ</t>
  </si>
  <si>
    <t xml:space="preserve">    Sale, maintenance and repair of motor vehicales and</t>
  </si>
  <si>
    <t xml:space="preserve">    motorcycles, retail sale of automotive fule</t>
  </si>
  <si>
    <t xml:space="preserve">    Wholesale trade and commission trade except of </t>
  </si>
  <si>
    <t xml:space="preserve">   motor vehicales and motorcycles</t>
  </si>
  <si>
    <t xml:space="preserve">    Retail trade, except of motor vehicales and motor-</t>
  </si>
  <si>
    <t xml:space="preserve">    cycles; repair of personal and household goods</t>
  </si>
  <si>
    <t xml:space="preserve">    operator and of personal and household goods</t>
  </si>
  <si>
    <t xml:space="preserve">    Renting of machinery and equipment without </t>
  </si>
  <si>
    <t xml:space="preserve">    Manufacture of wearing apparel; dressing and </t>
  </si>
  <si>
    <t xml:space="preserve">    dyeing of fur</t>
  </si>
  <si>
    <t xml:space="preserve">    Tanning and dressing of leather; manufacture of</t>
  </si>
  <si>
    <t xml:space="preserve">    luggage, handbags, saddlery, harness and footware</t>
  </si>
  <si>
    <t xml:space="preserve">    Manufacture of wood and products of wood and cork, </t>
  </si>
  <si>
    <t xml:space="preserve">    except furniture; manufacture of articles of straw and</t>
  </si>
  <si>
    <t xml:space="preserve">    plaiting materials</t>
  </si>
  <si>
    <t xml:space="preserve">    Manufacture of coke, refined petroleum products and</t>
  </si>
  <si>
    <t xml:space="preserve">    nuclear fule</t>
  </si>
  <si>
    <t xml:space="preserve">    Manufacture of fabricated metal products, </t>
  </si>
  <si>
    <t xml:space="preserve">    except machinery and equipment</t>
  </si>
  <si>
    <t xml:space="preserve">    Manufacture of office, accounting and computing </t>
  </si>
  <si>
    <t xml:space="preserve">    machinery</t>
  </si>
  <si>
    <t xml:space="preserve">    Manufacture of electrical machinery and apparatus</t>
  </si>
  <si>
    <t xml:space="preserve">    n.e.c.</t>
  </si>
  <si>
    <t xml:space="preserve">    equipment and apparatus</t>
  </si>
  <si>
    <t xml:space="preserve">    Manufacture of radio, television and communication</t>
  </si>
  <si>
    <t xml:space="preserve">    Manufacture of medical, precision and optical </t>
  </si>
  <si>
    <t xml:space="preserve">    instruments, watches and clocks</t>
  </si>
  <si>
    <t>ตาราง  31-1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</si>
  <si>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31-1  Number and percentage of establishments by barries to ICT, economic activity and division of industry (Contd.)</t>
  </si>
  <si>
    <t xml:space="preserve">    Publishing, printing and reproduction of recorded </t>
  </si>
  <si>
    <t xml:space="preserve">    media</t>
  </si>
  <si>
    <t xml:space="preserve">    Manufacture of motor vehicles, trailers and </t>
  </si>
  <si>
    <t xml:space="preserve">    simi-trailers</t>
  </si>
  <si>
    <t>ตาราง 106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</si>
  <si>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106 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</si>
</sst>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9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2" xfId="0" applyFont="1" applyBorder="1" applyAlignment="1">
      <alignment/>
    </xf>
    <xf numFmtId="226" fontId="8" fillId="0" borderId="4" xfId="0" applyNumberFormat="1" applyFont="1" applyBorder="1" applyAlignment="1">
      <alignment horizontal="center" vertical="center"/>
    </xf>
    <xf numFmtId="226" fontId="8" fillId="0" borderId="5" xfId="0" applyNumberFormat="1" applyFont="1" applyBorder="1" applyAlignment="1">
      <alignment horizontal="center" vertical="center" wrapText="1"/>
    </xf>
    <xf numFmtId="226" fontId="8" fillId="0" borderId="0" xfId="0" applyNumberFormat="1" applyFont="1" applyAlignment="1">
      <alignment horizontal="right"/>
    </xf>
    <xf numFmtId="227" fontId="8" fillId="0" borderId="0" xfId="0" applyNumberFormat="1" applyFont="1" applyAlignment="1">
      <alignment horizontal="right"/>
    </xf>
    <xf numFmtId="227" fontId="8" fillId="0" borderId="8" xfId="0" applyNumberFormat="1" applyFont="1" applyBorder="1" applyAlignment="1">
      <alignment horizontal="right"/>
    </xf>
    <xf numFmtId="227" fontId="8" fillId="0" borderId="8" xfId="0" applyNumberFormat="1" applyFont="1" applyBorder="1" applyAlignment="1">
      <alignment horizontal="center"/>
    </xf>
    <xf numFmtId="227" fontId="8" fillId="0" borderId="4" xfId="0" applyNumberFormat="1" applyFont="1" applyBorder="1" applyAlignment="1">
      <alignment horizontal="center"/>
    </xf>
    <xf numFmtId="227" fontId="8" fillId="0" borderId="5" xfId="0" applyNumberFormat="1" applyFont="1" applyBorder="1" applyAlignment="1">
      <alignment horizontal="center"/>
    </xf>
    <xf numFmtId="227" fontId="8" fillId="0" borderId="3" xfId="0" applyNumberFormat="1" applyFont="1" applyBorder="1" applyAlignment="1">
      <alignment horizontal="center"/>
    </xf>
    <xf numFmtId="226" fontId="8" fillId="0" borderId="8" xfId="0" applyNumberFormat="1" applyFont="1" applyBorder="1" applyAlignment="1">
      <alignment horizontal="center" vertical="center"/>
    </xf>
    <xf numFmtId="226" fontId="8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226" fontId="8" fillId="0" borderId="0" xfId="0" applyNumberFormat="1" applyFont="1" applyBorder="1" applyAlignment="1">
      <alignment horizontal="center" vertical="center" wrapText="1"/>
    </xf>
    <xf numFmtId="227" fontId="8" fillId="0" borderId="0" xfId="0" applyNumberFormat="1" applyFont="1" applyBorder="1" applyAlignment="1">
      <alignment horizontal="center"/>
    </xf>
    <xf numFmtId="218" fontId="8" fillId="0" borderId="0" xfId="15" applyNumberFormat="1" applyFont="1" applyAlignment="1">
      <alignment horizontal="right"/>
    </xf>
    <xf numFmtId="219" fontId="8" fillId="0" borderId="0" xfId="15" applyNumberFormat="1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226" fontId="8" fillId="0" borderId="9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26" fontId="8" fillId="0" borderId="1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26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26" fontId="8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26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13</v>
      </c>
    </row>
    <row r="3" spans="1:19" ht="18" customHeight="1">
      <c r="A3" s="22"/>
      <c r="P3" s="88"/>
      <c r="Q3" s="88"/>
      <c r="R3" s="23"/>
      <c r="S3" s="23"/>
    </row>
    <row r="4" spans="1:20" ht="16.5" customHeight="1">
      <c r="A4" s="33"/>
      <c r="B4" s="52"/>
      <c r="C4" s="32"/>
      <c r="D4" s="85" t="s">
        <v>0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7"/>
      <c r="R4" s="33"/>
      <c r="T4" s="21"/>
    </row>
    <row r="5" spans="1:19" ht="21.75" customHeight="1">
      <c r="A5" s="12"/>
      <c r="B5" s="51"/>
      <c r="C5" s="34"/>
      <c r="D5" s="82" t="s">
        <v>39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4"/>
      <c r="R5" s="25"/>
      <c r="S5" s="21"/>
    </row>
    <row r="6" spans="1:19" ht="21.75" customHeight="1">
      <c r="A6" s="12"/>
      <c r="B6" s="35"/>
      <c r="C6" s="36"/>
      <c r="D6" s="89" t="s">
        <v>32</v>
      </c>
      <c r="E6" s="90"/>
      <c r="F6" s="91" t="s">
        <v>37</v>
      </c>
      <c r="G6" s="92"/>
      <c r="H6" s="93" t="s">
        <v>38</v>
      </c>
      <c r="I6" s="94"/>
      <c r="J6" s="89" t="s">
        <v>33</v>
      </c>
      <c r="K6" s="90"/>
      <c r="L6" s="89" t="s">
        <v>34</v>
      </c>
      <c r="M6" s="90"/>
      <c r="N6" s="89" t="s">
        <v>35</v>
      </c>
      <c r="O6" s="90"/>
      <c r="P6" s="95" t="s">
        <v>3</v>
      </c>
      <c r="Q6" s="96"/>
      <c r="R6" s="12"/>
      <c r="S6" s="37"/>
    </row>
    <row r="7" spans="1:19" ht="21.75" customHeight="1">
      <c r="A7" s="12"/>
      <c r="B7" s="5" t="s">
        <v>14</v>
      </c>
      <c r="C7" s="24" t="s">
        <v>15</v>
      </c>
      <c r="D7" s="5" t="s">
        <v>14</v>
      </c>
      <c r="E7" s="2" t="s">
        <v>15</v>
      </c>
      <c r="F7" s="6" t="s">
        <v>14</v>
      </c>
      <c r="G7" s="7" t="s">
        <v>15</v>
      </c>
      <c r="H7" s="8" t="s">
        <v>14</v>
      </c>
      <c r="I7" s="9" t="s">
        <v>15</v>
      </c>
      <c r="J7" s="5" t="s">
        <v>14</v>
      </c>
      <c r="K7" s="2" t="s">
        <v>15</v>
      </c>
      <c r="L7" s="5" t="s">
        <v>14</v>
      </c>
      <c r="M7" s="2" t="s">
        <v>15</v>
      </c>
      <c r="N7" s="5" t="s">
        <v>14</v>
      </c>
      <c r="O7" s="2" t="s">
        <v>15</v>
      </c>
      <c r="P7" s="54" t="s">
        <v>14</v>
      </c>
      <c r="Q7" s="53" t="s">
        <v>15</v>
      </c>
      <c r="R7" s="12"/>
      <c r="S7" s="37"/>
    </row>
    <row r="8" spans="1:19" ht="19.5" customHeight="1">
      <c r="A8" s="10"/>
      <c r="B8" s="10" t="s">
        <v>27</v>
      </c>
      <c r="C8" s="10" t="s">
        <v>28</v>
      </c>
      <c r="D8" s="10" t="s">
        <v>27</v>
      </c>
      <c r="E8" s="10" t="s">
        <v>28</v>
      </c>
      <c r="F8" s="10" t="s">
        <v>27</v>
      </c>
      <c r="G8" s="10" t="s">
        <v>28</v>
      </c>
      <c r="H8" s="10" t="s">
        <v>27</v>
      </c>
      <c r="I8" s="10" t="s">
        <v>28</v>
      </c>
      <c r="J8" s="10" t="s">
        <v>27</v>
      </c>
      <c r="K8" s="10" t="s">
        <v>28</v>
      </c>
      <c r="L8" s="10" t="s">
        <v>27</v>
      </c>
      <c r="M8" s="10" t="s">
        <v>28</v>
      </c>
      <c r="N8" s="10" t="s">
        <v>27</v>
      </c>
      <c r="O8" s="10" t="s">
        <v>28</v>
      </c>
      <c r="P8" s="10" t="s">
        <v>27</v>
      </c>
      <c r="Q8" s="10" t="s">
        <v>28</v>
      </c>
      <c r="R8" s="10"/>
      <c r="S8" s="38"/>
    </row>
    <row r="9" spans="1:19" s="1" customFormat="1" ht="8.25" customHeight="1">
      <c r="A9" s="55">
        <v>1</v>
      </c>
      <c r="B9" s="55" t="s">
        <v>29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16</v>
      </c>
      <c r="B10" s="12" t="s">
        <v>40</v>
      </c>
      <c r="C10" s="39">
        <v>100</v>
      </c>
      <c r="D10" s="12" t="s">
        <v>40</v>
      </c>
      <c r="E10" s="5" t="s">
        <v>17</v>
      </c>
      <c r="F10" s="12" t="s">
        <v>40</v>
      </c>
      <c r="G10" s="5" t="s">
        <v>17</v>
      </c>
      <c r="H10" s="12" t="s">
        <v>40</v>
      </c>
      <c r="I10" s="5" t="s">
        <v>17</v>
      </c>
      <c r="J10" s="12" t="s">
        <v>40</v>
      </c>
      <c r="K10" s="5" t="s">
        <v>17</v>
      </c>
      <c r="L10" s="12" t="s">
        <v>40</v>
      </c>
      <c r="M10" s="5" t="s">
        <v>17</v>
      </c>
      <c r="N10" s="12" t="s">
        <v>40</v>
      </c>
      <c r="O10" s="5" t="s">
        <v>17</v>
      </c>
      <c r="P10" s="12" t="s">
        <v>40</v>
      </c>
      <c r="Q10" s="5" t="s">
        <v>17</v>
      </c>
      <c r="R10" s="13" t="s">
        <v>30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19</v>
      </c>
      <c r="S15" s="21"/>
    </row>
    <row r="16" spans="1:19" ht="15.75" customHeight="1">
      <c r="A16" s="12" t="s">
        <v>4</v>
      </c>
      <c r="B16" s="30"/>
      <c r="I16" s="41" t="s">
        <v>36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12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20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41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42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21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22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31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showGridLines="0" tabSelected="1" zoomScale="75" zoomScaleNormal="75" workbookViewId="0" topLeftCell="A1">
      <selection activeCell="A5" sqref="A5"/>
    </sheetView>
  </sheetViews>
  <sheetFormatPr defaultColWidth="9.140625" defaultRowHeight="21.75"/>
  <cols>
    <col min="1" max="1" width="43.7109375" style="59" customWidth="1"/>
    <col min="2" max="2" width="9.7109375" style="65" customWidth="1"/>
    <col min="3" max="3" width="9.7109375" style="66" customWidth="1"/>
    <col min="4" max="4" width="9.28125" style="65" customWidth="1"/>
    <col min="5" max="5" width="9.28125" style="66" customWidth="1"/>
    <col min="6" max="6" width="9.28125" style="65" customWidth="1"/>
    <col min="7" max="7" width="9.28125" style="66" customWidth="1"/>
    <col min="8" max="8" width="9.28125" style="65" customWidth="1"/>
    <col min="9" max="9" width="9.28125" style="66" customWidth="1"/>
    <col min="10" max="10" width="13.00390625" style="65" customWidth="1"/>
    <col min="11" max="11" width="13.00390625" style="66" customWidth="1"/>
    <col min="12" max="12" width="45.7109375" style="59" customWidth="1"/>
    <col min="13" max="16384" width="9.140625" style="59" customWidth="1"/>
  </cols>
  <sheetData>
    <row r="1" ht="21.75">
      <c r="A1" s="59" t="s">
        <v>161</v>
      </c>
    </row>
    <row r="2" ht="21.75">
      <c r="A2" s="59" t="s">
        <v>162</v>
      </c>
    </row>
    <row r="3" ht="12" customHeight="1"/>
    <row r="4" spans="1:12" ht="21.75">
      <c r="A4" s="76"/>
      <c r="B4" s="99" t="s">
        <v>16</v>
      </c>
      <c r="C4" s="100"/>
      <c r="D4" s="101" t="s">
        <v>7</v>
      </c>
      <c r="E4" s="102"/>
      <c r="F4" s="103"/>
      <c r="G4" s="102"/>
      <c r="H4" s="103"/>
      <c r="I4" s="102"/>
      <c r="J4" s="103"/>
      <c r="K4" s="104"/>
      <c r="L4" s="62"/>
    </row>
    <row r="5" spans="1:12" ht="21.75">
      <c r="A5" s="58" t="s">
        <v>6</v>
      </c>
      <c r="B5" s="105" t="s">
        <v>30</v>
      </c>
      <c r="C5" s="106"/>
      <c r="D5" s="99" t="s">
        <v>8</v>
      </c>
      <c r="E5" s="100"/>
      <c r="F5" s="99" t="s">
        <v>9</v>
      </c>
      <c r="G5" s="100"/>
      <c r="H5" s="99" t="s">
        <v>10</v>
      </c>
      <c r="I5" s="100"/>
      <c r="J5" s="99" t="s">
        <v>11</v>
      </c>
      <c r="K5" s="100"/>
      <c r="L5" s="57" t="s">
        <v>26</v>
      </c>
    </row>
    <row r="6" spans="1:12" ht="21.75">
      <c r="A6" s="58" t="s">
        <v>44</v>
      </c>
      <c r="B6" s="73"/>
      <c r="C6" s="67"/>
      <c r="D6" s="97" t="s">
        <v>23</v>
      </c>
      <c r="E6" s="98"/>
      <c r="F6" s="97" t="s">
        <v>24</v>
      </c>
      <c r="G6" s="98"/>
      <c r="H6" s="97" t="s">
        <v>25</v>
      </c>
      <c r="I6" s="98"/>
      <c r="J6" s="97" t="s">
        <v>43</v>
      </c>
      <c r="K6" s="98"/>
      <c r="L6" s="74" t="s">
        <v>46</v>
      </c>
    </row>
    <row r="7" spans="1:12" ht="21.75">
      <c r="A7" s="72" t="s">
        <v>45</v>
      </c>
      <c r="B7" s="63" t="s">
        <v>14</v>
      </c>
      <c r="C7" s="69" t="s">
        <v>15</v>
      </c>
      <c r="D7" s="63" t="s">
        <v>14</v>
      </c>
      <c r="E7" s="68" t="s">
        <v>15</v>
      </c>
      <c r="F7" s="63" t="s">
        <v>14</v>
      </c>
      <c r="G7" s="68" t="s">
        <v>15</v>
      </c>
      <c r="H7" s="63" t="s">
        <v>14</v>
      </c>
      <c r="I7" s="68" t="s">
        <v>15</v>
      </c>
      <c r="J7" s="63" t="s">
        <v>14</v>
      </c>
      <c r="K7" s="68" t="s">
        <v>15</v>
      </c>
      <c r="L7" s="57" t="s">
        <v>45</v>
      </c>
    </row>
    <row r="8" spans="1:12" ht="21.75">
      <c r="A8" s="60"/>
      <c r="B8" s="64" t="s">
        <v>18</v>
      </c>
      <c r="C8" s="70" t="s">
        <v>28</v>
      </c>
      <c r="D8" s="64" t="s">
        <v>18</v>
      </c>
      <c r="E8" s="71" t="s">
        <v>28</v>
      </c>
      <c r="F8" s="64" t="s">
        <v>18</v>
      </c>
      <c r="G8" s="71" t="s">
        <v>28</v>
      </c>
      <c r="H8" s="64" t="s">
        <v>18</v>
      </c>
      <c r="I8" s="71" t="s">
        <v>28</v>
      </c>
      <c r="J8" s="64" t="s">
        <v>18</v>
      </c>
      <c r="K8" s="71" t="s">
        <v>28</v>
      </c>
      <c r="L8" s="61"/>
    </row>
    <row r="9" spans="1:12" ht="12" customHeight="1">
      <c r="A9" s="77"/>
      <c r="B9" s="78"/>
      <c r="C9" s="79"/>
      <c r="D9" s="78"/>
      <c r="E9" s="79"/>
      <c r="F9" s="78"/>
      <c r="G9" s="79"/>
      <c r="H9" s="78"/>
      <c r="I9" s="79"/>
      <c r="J9" s="78"/>
      <c r="K9" s="79"/>
      <c r="L9" s="77"/>
    </row>
    <row r="10" spans="1:12" ht="21.75">
      <c r="A10" s="59" t="s">
        <v>47</v>
      </c>
      <c r="B10" s="81">
        <f>SUM(B11,B28,B88,B90)</f>
        <v>5451</v>
      </c>
      <c r="C10" s="80">
        <f>SUM(E10,G10,I10,K10)</f>
        <v>100</v>
      </c>
      <c r="D10" s="81">
        <f>SUM(D11,D28,D88,D90)</f>
        <v>492</v>
      </c>
      <c r="E10" s="80">
        <f>D10*100/$B10</f>
        <v>9.02586681342873</v>
      </c>
      <c r="F10" s="81">
        <f>SUM(F11,F28,F88,F90)</f>
        <v>517</v>
      </c>
      <c r="G10" s="80">
        <f>F10*100/$B10</f>
        <v>9.484498257200514</v>
      </c>
      <c r="H10" s="81">
        <f>SUM(H11,H28,H88,H90)</f>
        <v>293</v>
      </c>
      <c r="I10" s="80">
        <f>H10*100/$B10</f>
        <v>5.37516052100532</v>
      </c>
      <c r="J10" s="81">
        <f>SUM(J11,J28,J88,J90)</f>
        <v>4149</v>
      </c>
      <c r="K10" s="80">
        <f>J10*100/$B10</f>
        <v>76.11447440836544</v>
      </c>
      <c r="L10" s="59" t="s">
        <v>48</v>
      </c>
    </row>
    <row r="11" spans="1:12" ht="21.75">
      <c r="A11" s="59" t="s">
        <v>49</v>
      </c>
      <c r="B11" s="81">
        <f>SUM(B12:B26)</f>
        <v>4070</v>
      </c>
      <c r="C11" s="80">
        <f>SUM(E11,G11,I11,K11)</f>
        <v>100</v>
      </c>
      <c r="D11" s="81">
        <f>SUM(D12:D26)</f>
        <v>400</v>
      </c>
      <c r="E11" s="80">
        <f>D11*100/$B11</f>
        <v>9.828009828009828</v>
      </c>
      <c r="F11" s="81">
        <f>SUM(F12:F26)</f>
        <v>368</v>
      </c>
      <c r="G11" s="80">
        <f>F11*100/$B11</f>
        <v>9.041769041769042</v>
      </c>
      <c r="H11" s="81">
        <f>SUM(H12:H26)</f>
        <v>231</v>
      </c>
      <c r="I11" s="80">
        <f>H11*100/$B11</f>
        <v>5.675675675675675</v>
      </c>
      <c r="J11" s="81">
        <f>SUM(J12:J26)</f>
        <v>3071</v>
      </c>
      <c r="K11" s="80">
        <f>J11*100/$B11</f>
        <v>75.45454545454545</v>
      </c>
      <c r="L11" s="75" t="s">
        <v>50</v>
      </c>
    </row>
    <row r="12" spans="1:12" ht="21.75">
      <c r="A12" s="59" t="s">
        <v>98</v>
      </c>
      <c r="B12" s="81"/>
      <c r="C12" s="80"/>
      <c r="D12" s="81"/>
      <c r="E12" s="80"/>
      <c r="F12" s="81"/>
      <c r="G12" s="80"/>
      <c r="H12" s="81"/>
      <c r="I12" s="80"/>
      <c r="J12" s="81"/>
      <c r="K12" s="80"/>
      <c r="L12" s="75" t="s">
        <v>128</v>
      </c>
    </row>
    <row r="13" spans="1:12" ht="21.75">
      <c r="A13" s="59" t="s">
        <v>99</v>
      </c>
      <c r="B13" s="81">
        <f>SUM(D13,F13,H13,J13)</f>
        <v>464</v>
      </c>
      <c r="C13" s="80">
        <f>SUM(E13,G13,I13,K13)</f>
        <v>100</v>
      </c>
      <c r="D13" s="81">
        <v>23</v>
      </c>
      <c r="E13" s="80">
        <f>D13*100/$B13</f>
        <v>4.956896551724138</v>
      </c>
      <c r="F13" s="81">
        <v>56</v>
      </c>
      <c r="G13" s="80">
        <f>F13*100/$B13</f>
        <v>12.068965517241379</v>
      </c>
      <c r="H13" s="81">
        <v>21</v>
      </c>
      <c r="I13" s="80">
        <f>H13*100/$B13</f>
        <v>4.525862068965517</v>
      </c>
      <c r="J13" s="81">
        <v>364</v>
      </c>
      <c r="K13" s="80">
        <f>J13*100/$B13</f>
        <v>78.44827586206897</v>
      </c>
      <c r="L13" s="75" t="s">
        <v>129</v>
      </c>
    </row>
    <row r="14" spans="1:12" ht="21.75">
      <c r="A14" s="59" t="s">
        <v>100</v>
      </c>
      <c r="B14" s="81"/>
      <c r="C14" s="80"/>
      <c r="D14" s="81"/>
      <c r="E14" s="80"/>
      <c r="F14" s="81"/>
      <c r="G14" s="80"/>
      <c r="H14" s="81"/>
      <c r="I14" s="80"/>
      <c r="J14" s="81"/>
      <c r="K14" s="80"/>
      <c r="L14" s="75" t="s">
        <v>130</v>
      </c>
    </row>
    <row r="15" spans="1:12" ht="21.75">
      <c r="A15" s="59" t="s">
        <v>101</v>
      </c>
      <c r="B15" s="81">
        <f>SUM(D15,F15,H15,J15)</f>
        <v>135</v>
      </c>
      <c r="C15" s="80">
        <f>SUM(E15,G15,I15,K15)</f>
        <v>100</v>
      </c>
      <c r="D15" s="81">
        <v>12</v>
      </c>
      <c r="E15" s="80">
        <f>D15*100/$B15</f>
        <v>8.88888888888889</v>
      </c>
      <c r="F15" s="81">
        <v>26</v>
      </c>
      <c r="G15" s="80">
        <f>F15*100/$B15</f>
        <v>19.25925925925926</v>
      </c>
      <c r="H15" s="81">
        <v>2</v>
      </c>
      <c r="I15" s="80">
        <f>H15*100/$B15</f>
        <v>1.4814814814814814</v>
      </c>
      <c r="J15" s="81">
        <v>95</v>
      </c>
      <c r="K15" s="80">
        <f>J15*100/$B15</f>
        <v>70.37037037037037</v>
      </c>
      <c r="L15" s="75" t="s">
        <v>131</v>
      </c>
    </row>
    <row r="16" spans="1:12" ht="21.75">
      <c r="A16" s="59" t="s">
        <v>102</v>
      </c>
      <c r="B16" s="81"/>
      <c r="C16" s="80"/>
      <c r="D16" s="81"/>
      <c r="E16" s="80"/>
      <c r="F16" s="81"/>
      <c r="G16" s="80"/>
      <c r="H16" s="81"/>
      <c r="I16" s="80"/>
      <c r="J16" s="81"/>
      <c r="K16" s="80"/>
      <c r="L16" s="75" t="s">
        <v>132</v>
      </c>
    </row>
    <row r="17" spans="1:12" ht="21.75">
      <c r="A17" s="59" t="s">
        <v>103</v>
      </c>
      <c r="B17" s="81">
        <f aca="true" t="shared" si="0" ref="B17:C19">SUM(D17,F17,H17,J17)</f>
        <v>2102</v>
      </c>
      <c r="C17" s="80">
        <f t="shared" si="0"/>
        <v>100</v>
      </c>
      <c r="D17" s="81">
        <v>226</v>
      </c>
      <c r="E17" s="80">
        <f>D17*100/$B17</f>
        <v>10.751665080875357</v>
      </c>
      <c r="F17" s="81">
        <v>159</v>
      </c>
      <c r="G17" s="80">
        <f>F17*100/$B17</f>
        <v>7.564224548049476</v>
      </c>
      <c r="H17" s="81">
        <v>131</v>
      </c>
      <c r="I17" s="80">
        <f>H17*100/$B17</f>
        <v>6.232159847764034</v>
      </c>
      <c r="J17" s="81">
        <v>1586</v>
      </c>
      <c r="K17" s="80">
        <f>J17*100/$B17</f>
        <v>75.45195052331113</v>
      </c>
      <c r="L17" s="75" t="s">
        <v>133</v>
      </c>
    </row>
    <row r="18" spans="1:12" ht="21.75">
      <c r="A18" s="59" t="s">
        <v>51</v>
      </c>
      <c r="B18" s="81">
        <f t="shared" si="0"/>
        <v>530</v>
      </c>
      <c r="C18" s="80">
        <f t="shared" si="0"/>
        <v>100</v>
      </c>
      <c r="D18" s="81">
        <v>60</v>
      </c>
      <c r="E18" s="80">
        <f>D18*100/$B18</f>
        <v>11.320754716981131</v>
      </c>
      <c r="F18" s="81">
        <v>32</v>
      </c>
      <c r="G18" s="80">
        <f>F18*100/$B18</f>
        <v>6.037735849056604</v>
      </c>
      <c r="H18" s="81">
        <v>32</v>
      </c>
      <c r="I18" s="80">
        <f>H18*100/$B18</f>
        <v>6.037735849056604</v>
      </c>
      <c r="J18" s="81">
        <v>406</v>
      </c>
      <c r="K18" s="80">
        <f>J18*100/$B18</f>
        <v>76.60377358490567</v>
      </c>
      <c r="L18" s="75" t="s">
        <v>52</v>
      </c>
    </row>
    <row r="19" spans="1:12" ht="21.75">
      <c r="A19" s="59" t="s">
        <v>53</v>
      </c>
      <c r="B19" s="81">
        <f t="shared" si="0"/>
        <v>67</v>
      </c>
      <c r="C19" s="80">
        <f t="shared" si="0"/>
        <v>100</v>
      </c>
      <c r="D19" s="81">
        <v>3</v>
      </c>
      <c r="E19" s="80">
        <f>D19*100/$B19</f>
        <v>4.477611940298507</v>
      </c>
      <c r="F19" s="81">
        <v>6</v>
      </c>
      <c r="G19" s="80">
        <f>F19*100/$B19</f>
        <v>8.955223880597014</v>
      </c>
      <c r="H19" s="81" t="s">
        <v>54</v>
      </c>
      <c r="I19" s="80" t="s">
        <v>54</v>
      </c>
      <c r="J19" s="81">
        <v>58</v>
      </c>
      <c r="K19" s="80">
        <f>J19*100/$B19</f>
        <v>86.56716417910448</v>
      </c>
      <c r="L19" s="75" t="s">
        <v>55</v>
      </c>
    </row>
    <row r="20" spans="1:12" ht="21.75">
      <c r="A20" s="59" t="s">
        <v>104</v>
      </c>
      <c r="B20" s="81"/>
      <c r="C20" s="80"/>
      <c r="D20" s="81"/>
      <c r="E20" s="80"/>
      <c r="F20" s="81"/>
      <c r="G20" s="80"/>
      <c r="H20" s="81"/>
      <c r="I20" s="80"/>
      <c r="J20" s="81"/>
      <c r="K20" s="80"/>
      <c r="L20" s="75" t="s">
        <v>135</v>
      </c>
    </row>
    <row r="21" spans="1:12" ht="21.75">
      <c r="A21" s="59" t="s">
        <v>105</v>
      </c>
      <c r="B21" s="81">
        <f>SUM(D21,F21,H21,J21)</f>
        <v>43</v>
      </c>
      <c r="C21" s="80">
        <f>SUM(E21,G21,I21,K21)</f>
        <v>100</v>
      </c>
      <c r="D21" s="81">
        <v>8</v>
      </c>
      <c r="E21" s="80">
        <f>D21*100/$B21</f>
        <v>18.6046511627907</v>
      </c>
      <c r="F21" s="81">
        <v>7</v>
      </c>
      <c r="G21" s="80">
        <f>F21*100/$B21</f>
        <v>16.27906976744186</v>
      </c>
      <c r="H21" s="81">
        <v>2</v>
      </c>
      <c r="I21" s="80">
        <f>H21*100/$B21</f>
        <v>4.651162790697675</v>
      </c>
      <c r="J21" s="81">
        <v>26</v>
      </c>
      <c r="K21" s="80">
        <f>J21*100/$B21</f>
        <v>60.46511627906977</v>
      </c>
      <c r="L21" s="75" t="s">
        <v>134</v>
      </c>
    </row>
    <row r="22" spans="1:12" ht="21.75">
      <c r="A22" s="59" t="s">
        <v>95</v>
      </c>
      <c r="B22" s="81">
        <f>SUM(D22,F22,H22,J22)</f>
        <v>27</v>
      </c>
      <c r="C22" s="80">
        <f>SUM(E22,G22,I22,K22)</f>
        <v>100</v>
      </c>
      <c r="D22" s="81">
        <v>6</v>
      </c>
      <c r="E22" s="80">
        <f>D22*100/$B22</f>
        <v>22.22222222222222</v>
      </c>
      <c r="F22" s="81">
        <v>9</v>
      </c>
      <c r="G22" s="80">
        <f>F22*100/$B22</f>
        <v>33.333333333333336</v>
      </c>
      <c r="H22" s="81">
        <v>8</v>
      </c>
      <c r="I22" s="80">
        <f>H22*100/$B22</f>
        <v>29.62962962962963</v>
      </c>
      <c r="J22" s="81">
        <v>4</v>
      </c>
      <c r="K22" s="80">
        <f>J22*100/$B22</f>
        <v>14.814814814814815</v>
      </c>
      <c r="L22" s="75" t="s">
        <v>56</v>
      </c>
    </row>
    <row r="23" spans="1:12" ht="21.75">
      <c r="A23" s="59" t="s">
        <v>57</v>
      </c>
      <c r="B23" s="81" t="s">
        <v>54</v>
      </c>
      <c r="C23" s="80" t="s">
        <v>54</v>
      </c>
      <c r="D23" s="81" t="s">
        <v>54</v>
      </c>
      <c r="E23" s="80" t="s">
        <v>54</v>
      </c>
      <c r="F23" s="81" t="s">
        <v>54</v>
      </c>
      <c r="G23" s="80" t="s">
        <v>54</v>
      </c>
      <c r="H23" s="81" t="s">
        <v>54</v>
      </c>
      <c r="I23" s="80" t="s">
        <v>54</v>
      </c>
      <c r="J23" s="81" t="s">
        <v>54</v>
      </c>
      <c r="K23" s="80" t="s">
        <v>54</v>
      </c>
      <c r="L23" s="75" t="s">
        <v>58</v>
      </c>
    </row>
    <row r="24" spans="1:12" ht="21.75">
      <c r="A24" s="59" t="s">
        <v>59</v>
      </c>
      <c r="B24" s="81">
        <f aca="true" t="shared" si="1" ref="B24:C26">SUM(D24,F24,H24,J24)</f>
        <v>137</v>
      </c>
      <c r="C24" s="80">
        <f t="shared" si="1"/>
        <v>100</v>
      </c>
      <c r="D24" s="81">
        <v>48</v>
      </c>
      <c r="E24" s="80">
        <f>D24*100/$B24</f>
        <v>35.03649635036496</v>
      </c>
      <c r="F24" s="81">
        <v>29</v>
      </c>
      <c r="G24" s="80">
        <f>F24*100/$B24</f>
        <v>21.16788321167883</v>
      </c>
      <c r="H24" s="81">
        <v>19</v>
      </c>
      <c r="I24" s="80">
        <f>H24*100/$B24</f>
        <v>13.86861313868613</v>
      </c>
      <c r="J24" s="81">
        <v>41</v>
      </c>
      <c r="K24" s="80">
        <f>J24*100/$B24</f>
        <v>29.927007299270073</v>
      </c>
      <c r="L24" s="75" t="s">
        <v>60</v>
      </c>
    </row>
    <row r="25" spans="1:12" ht="21.75">
      <c r="A25" s="59" t="s">
        <v>61</v>
      </c>
      <c r="B25" s="81">
        <f t="shared" si="1"/>
        <v>73</v>
      </c>
      <c r="C25" s="80">
        <f t="shared" si="1"/>
        <v>100</v>
      </c>
      <c r="D25" s="81">
        <v>12</v>
      </c>
      <c r="E25" s="80">
        <f>D25*100/$B25</f>
        <v>16.438356164383563</v>
      </c>
      <c r="F25" s="81">
        <v>16</v>
      </c>
      <c r="G25" s="80">
        <f>F25*100/$B25</f>
        <v>21.91780821917808</v>
      </c>
      <c r="H25" s="81">
        <v>4</v>
      </c>
      <c r="I25" s="80">
        <f>H25*100/$B25</f>
        <v>5.47945205479452</v>
      </c>
      <c r="J25" s="81">
        <v>41</v>
      </c>
      <c r="K25" s="80">
        <f>J25*100/$B25</f>
        <v>56.16438356164384</v>
      </c>
      <c r="L25" s="75" t="s">
        <v>62</v>
      </c>
    </row>
    <row r="26" spans="1:12" ht="21.75">
      <c r="A26" s="59" t="s">
        <v>63</v>
      </c>
      <c r="B26" s="81">
        <f t="shared" si="1"/>
        <v>492</v>
      </c>
      <c r="C26" s="80">
        <f t="shared" si="1"/>
        <v>100</v>
      </c>
      <c r="D26" s="81">
        <v>2</v>
      </c>
      <c r="E26" s="80">
        <f>D26*100/$B26</f>
        <v>0.4065040650406504</v>
      </c>
      <c r="F26" s="81">
        <v>28</v>
      </c>
      <c r="G26" s="80">
        <f>F26*100/$B26</f>
        <v>5.691056910569106</v>
      </c>
      <c r="H26" s="81">
        <v>12</v>
      </c>
      <c r="I26" s="80">
        <f>H26*100/$B26</f>
        <v>2.4390243902439024</v>
      </c>
      <c r="J26" s="81">
        <v>450</v>
      </c>
      <c r="K26" s="80">
        <f>J26*100/$B26</f>
        <v>91.46341463414635</v>
      </c>
      <c r="L26" s="75" t="s">
        <v>97</v>
      </c>
    </row>
    <row r="27" spans="2:12" ht="6.75" customHeight="1">
      <c r="B27" s="81"/>
      <c r="C27" s="80"/>
      <c r="D27" s="81"/>
      <c r="E27" s="80"/>
      <c r="F27" s="81"/>
      <c r="G27" s="80"/>
      <c r="H27" s="81"/>
      <c r="I27" s="80"/>
      <c r="J27" s="81"/>
      <c r="K27" s="80"/>
      <c r="L27" s="75"/>
    </row>
    <row r="28" spans="1:12" ht="21.75">
      <c r="A28" s="59" t="s">
        <v>64</v>
      </c>
      <c r="B28" s="81">
        <f>SUM(B29:B31,B45:B65,B75:B86)</f>
        <v>1186</v>
      </c>
      <c r="C28" s="80">
        <f>SUM(E28,G28,I28,K28)</f>
        <v>100</v>
      </c>
      <c r="D28" s="81">
        <f>SUM(D29:D31,D45:D65,D75:D86)</f>
        <v>54</v>
      </c>
      <c r="E28" s="80">
        <f>D28*100/$B28</f>
        <v>4.5531197301854975</v>
      </c>
      <c r="F28" s="81">
        <f>SUM(F29:F31,F45:F65,F75:F86)</f>
        <v>116</v>
      </c>
      <c r="G28" s="80">
        <f>F28*100/$B28</f>
        <v>9.780775716694773</v>
      </c>
      <c r="H28" s="81">
        <f>SUM(H29:H31,H45:H65,H75:H86)</f>
        <v>43</v>
      </c>
      <c r="I28" s="80">
        <f>H28*100/$B28</f>
        <v>3.6256323777403034</v>
      </c>
      <c r="J28" s="81">
        <f>SUM(J29:J31,J45:J65,J75:J86)</f>
        <v>973</v>
      </c>
      <c r="K28" s="80">
        <f>J28*100/$B28</f>
        <v>82.04047217537942</v>
      </c>
      <c r="L28" s="75" t="s">
        <v>65</v>
      </c>
    </row>
    <row r="29" spans="1:12" ht="21.75">
      <c r="A29" s="59" t="s">
        <v>66</v>
      </c>
      <c r="B29" s="81">
        <f>SUM(D29,F29,H29,J29)</f>
        <v>233</v>
      </c>
      <c r="C29" s="80">
        <f>SUM(E29,G29,I29,K29)</f>
        <v>100</v>
      </c>
      <c r="D29" s="81">
        <v>18</v>
      </c>
      <c r="E29" s="80">
        <f>D29*100/$B29</f>
        <v>7.725321888412017</v>
      </c>
      <c r="F29" s="81">
        <v>36</v>
      </c>
      <c r="G29" s="80">
        <f>F29*100/$B29</f>
        <v>15.450643776824034</v>
      </c>
      <c r="H29" s="81">
        <v>11</v>
      </c>
      <c r="I29" s="80">
        <f>H29*100/$B29</f>
        <v>4.721030042918455</v>
      </c>
      <c r="J29" s="81">
        <v>168</v>
      </c>
      <c r="K29" s="80">
        <f>J29*100/$B29</f>
        <v>72.1030042918455</v>
      </c>
      <c r="L29" s="75" t="s">
        <v>67</v>
      </c>
    </row>
    <row r="30" spans="1:12" ht="21.75">
      <c r="A30" s="59" t="s">
        <v>68</v>
      </c>
      <c r="B30" s="81" t="s">
        <v>54</v>
      </c>
      <c r="C30" s="80" t="s">
        <v>54</v>
      </c>
      <c r="D30" s="81" t="s">
        <v>54</v>
      </c>
      <c r="E30" s="80" t="s">
        <v>54</v>
      </c>
      <c r="F30" s="81" t="s">
        <v>54</v>
      </c>
      <c r="G30" s="80" t="s">
        <v>54</v>
      </c>
      <c r="H30" s="81" t="s">
        <v>54</v>
      </c>
      <c r="I30" s="80" t="s">
        <v>54</v>
      </c>
      <c r="J30" s="81" t="s">
        <v>54</v>
      </c>
      <c r="K30" s="80" t="s">
        <v>54</v>
      </c>
      <c r="L30" s="75" t="s">
        <v>69</v>
      </c>
    </row>
    <row r="31" spans="1:12" ht="21.75">
      <c r="A31" s="59" t="s">
        <v>70</v>
      </c>
      <c r="B31" s="81">
        <f>SUM(D31,F31,H31,J31)</f>
        <v>145</v>
      </c>
      <c r="C31" s="80">
        <f>SUM(E31,G31,I31,K31)</f>
        <v>100</v>
      </c>
      <c r="D31" s="81">
        <v>3</v>
      </c>
      <c r="E31" s="80">
        <f>D31*100/$B31</f>
        <v>2.0689655172413794</v>
      </c>
      <c r="F31" s="81" t="s">
        <v>54</v>
      </c>
      <c r="G31" s="80" t="s">
        <v>54</v>
      </c>
      <c r="H31" s="81">
        <v>13</v>
      </c>
      <c r="I31" s="80">
        <f>H31*100/$B31</f>
        <v>8.96551724137931</v>
      </c>
      <c r="J31" s="81">
        <v>129</v>
      </c>
      <c r="K31" s="80">
        <f>J31*100/$B31</f>
        <v>88.96551724137932</v>
      </c>
      <c r="L31" s="75" t="s">
        <v>71</v>
      </c>
    </row>
    <row r="32" spans="2:12" ht="21.75">
      <c r="B32" s="81"/>
      <c r="C32" s="80"/>
      <c r="D32" s="81"/>
      <c r="E32" s="80"/>
      <c r="F32" s="81"/>
      <c r="G32" s="80"/>
      <c r="H32" s="81"/>
      <c r="I32" s="80"/>
      <c r="J32" s="81"/>
      <c r="K32" s="80"/>
      <c r="L32" s="75"/>
    </row>
    <row r="33" spans="2:12" ht="21.75">
      <c r="B33" s="81"/>
      <c r="C33" s="80"/>
      <c r="D33" s="81"/>
      <c r="E33" s="80"/>
      <c r="F33" s="81"/>
      <c r="G33" s="80"/>
      <c r="H33" s="81"/>
      <c r="I33" s="80"/>
      <c r="J33" s="81"/>
      <c r="K33" s="80"/>
      <c r="L33" s="75"/>
    </row>
    <row r="34" spans="2:12" ht="21.75">
      <c r="B34" s="81"/>
      <c r="C34" s="80"/>
      <c r="D34" s="81"/>
      <c r="E34" s="80"/>
      <c r="F34" s="81"/>
      <c r="G34" s="80"/>
      <c r="H34" s="81"/>
      <c r="I34" s="80"/>
      <c r="J34" s="81"/>
      <c r="K34" s="80"/>
      <c r="L34" s="75"/>
    </row>
    <row r="35" ht="21.75">
      <c r="A35" s="59" t="s">
        <v>155</v>
      </c>
    </row>
    <row r="36" ht="21.75">
      <c r="A36" s="59" t="s">
        <v>156</v>
      </c>
    </row>
    <row r="37" ht="12" customHeight="1"/>
    <row r="38" spans="1:12" ht="21.75">
      <c r="A38" s="76"/>
      <c r="B38" s="99" t="s">
        <v>16</v>
      </c>
      <c r="C38" s="100"/>
      <c r="D38" s="101" t="s">
        <v>7</v>
      </c>
      <c r="E38" s="102"/>
      <c r="F38" s="103"/>
      <c r="G38" s="102"/>
      <c r="H38" s="103"/>
      <c r="I38" s="102"/>
      <c r="J38" s="103"/>
      <c r="K38" s="104"/>
      <c r="L38" s="62"/>
    </row>
    <row r="39" spans="1:12" ht="21.75">
      <c r="A39" s="58" t="s">
        <v>6</v>
      </c>
      <c r="B39" s="105" t="s">
        <v>30</v>
      </c>
      <c r="C39" s="106"/>
      <c r="D39" s="99" t="s">
        <v>8</v>
      </c>
      <c r="E39" s="100"/>
      <c r="F39" s="99" t="s">
        <v>9</v>
      </c>
      <c r="G39" s="100"/>
      <c r="H39" s="99" t="s">
        <v>10</v>
      </c>
      <c r="I39" s="100"/>
      <c r="J39" s="99" t="s">
        <v>11</v>
      </c>
      <c r="K39" s="100"/>
      <c r="L39" s="57" t="s">
        <v>26</v>
      </c>
    </row>
    <row r="40" spans="1:12" ht="21.75">
      <c r="A40" s="58" t="s">
        <v>44</v>
      </c>
      <c r="B40" s="73"/>
      <c r="C40" s="67"/>
      <c r="D40" s="97" t="s">
        <v>23</v>
      </c>
      <c r="E40" s="98"/>
      <c r="F40" s="97" t="s">
        <v>24</v>
      </c>
      <c r="G40" s="98"/>
      <c r="H40" s="97" t="s">
        <v>25</v>
      </c>
      <c r="I40" s="98"/>
      <c r="J40" s="97" t="s">
        <v>43</v>
      </c>
      <c r="K40" s="98"/>
      <c r="L40" s="74" t="s">
        <v>46</v>
      </c>
    </row>
    <row r="41" spans="1:12" ht="21.75">
      <c r="A41" s="72" t="s">
        <v>45</v>
      </c>
      <c r="B41" s="63" t="s">
        <v>14</v>
      </c>
      <c r="C41" s="69" t="s">
        <v>15</v>
      </c>
      <c r="D41" s="63" t="s">
        <v>14</v>
      </c>
      <c r="E41" s="68" t="s">
        <v>15</v>
      </c>
      <c r="F41" s="63" t="s">
        <v>14</v>
      </c>
      <c r="G41" s="68" t="s">
        <v>15</v>
      </c>
      <c r="H41" s="63" t="s">
        <v>14</v>
      </c>
      <c r="I41" s="68" t="s">
        <v>15</v>
      </c>
      <c r="J41" s="63" t="s">
        <v>14</v>
      </c>
      <c r="K41" s="68" t="s">
        <v>15</v>
      </c>
      <c r="L41" s="57" t="s">
        <v>45</v>
      </c>
    </row>
    <row r="42" spans="1:12" ht="21.75">
      <c r="A42" s="60"/>
      <c r="B42" s="64" t="s">
        <v>18</v>
      </c>
      <c r="C42" s="70" t="s">
        <v>28</v>
      </c>
      <c r="D42" s="64" t="s">
        <v>18</v>
      </c>
      <c r="E42" s="71" t="s">
        <v>28</v>
      </c>
      <c r="F42" s="64" t="s">
        <v>18</v>
      </c>
      <c r="G42" s="71" t="s">
        <v>28</v>
      </c>
      <c r="H42" s="64" t="s">
        <v>18</v>
      </c>
      <c r="I42" s="71" t="s">
        <v>28</v>
      </c>
      <c r="J42" s="64" t="s">
        <v>18</v>
      </c>
      <c r="K42" s="71" t="s">
        <v>28</v>
      </c>
      <c r="L42" s="61"/>
    </row>
    <row r="43" spans="1:12" ht="12" customHeight="1">
      <c r="A43" s="77"/>
      <c r="B43" s="78"/>
      <c r="C43" s="79"/>
      <c r="D43" s="78"/>
      <c r="E43" s="79"/>
      <c r="F43" s="78"/>
      <c r="G43" s="79"/>
      <c r="H43" s="78"/>
      <c r="I43" s="79"/>
      <c r="J43" s="78"/>
      <c r="K43" s="79"/>
      <c r="L43" s="77"/>
    </row>
    <row r="44" spans="1:12" ht="21.75">
      <c r="A44" s="59" t="s">
        <v>106</v>
      </c>
      <c r="B44" s="81"/>
      <c r="C44" s="80"/>
      <c r="D44" s="81"/>
      <c r="E44" s="80"/>
      <c r="F44" s="81"/>
      <c r="G44" s="80"/>
      <c r="H44" s="81"/>
      <c r="I44" s="80"/>
      <c r="J44" s="81"/>
      <c r="K44" s="80"/>
      <c r="L44" s="75" t="s">
        <v>136</v>
      </c>
    </row>
    <row r="45" spans="1:12" ht="21.75">
      <c r="A45" s="59" t="s">
        <v>107</v>
      </c>
      <c r="B45" s="81">
        <f>SUM(D45,F45,H45,J45)</f>
        <v>302</v>
      </c>
      <c r="C45" s="80">
        <f>SUM(E45,G45,I45,K45)</f>
        <v>100</v>
      </c>
      <c r="D45" s="81">
        <v>8</v>
      </c>
      <c r="E45" s="80">
        <f>D45*100/$B45</f>
        <v>2.6490066225165565</v>
      </c>
      <c r="F45" s="81">
        <v>41</v>
      </c>
      <c r="G45" s="80">
        <f>F45*100/$B45</f>
        <v>13.57615894039735</v>
      </c>
      <c r="H45" s="81" t="s">
        <v>54</v>
      </c>
      <c r="I45" s="80" t="s">
        <v>54</v>
      </c>
      <c r="J45" s="81">
        <v>253</v>
      </c>
      <c r="K45" s="80">
        <f>J45*100/$B45</f>
        <v>83.7748344370861</v>
      </c>
      <c r="L45" s="75" t="s">
        <v>137</v>
      </c>
    </row>
    <row r="46" spans="1:12" ht="21.75">
      <c r="A46" s="59" t="s">
        <v>108</v>
      </c>
      <c r="B46" s="81"/>
      <c r="C46" s="80"/>
      <c r="D46" s="81"/>
      <c r="E46" s="80"/>
      <c r="F46" s="81"/>
      <c r="G46" s="80"/>
      <c r="H46" s="81"/>
      <c r="I46" s="80"/>
      <c r="J46" s="81"/>
      <c r="K46" s="80"/>
      <c r="L46" s="75" t="s">
        <v>138</v>
      </c>
    </row>
    <row r="47" spans="1:12" ht="21.75">
      <c r="A47" s="59" t="s">
        <v>109</v>
      </c>
      <c r="B47" s="81">
        <f>SUM(D47,F47,H47,J47)</f>
        <v>1</v>
      </c>
      <c r="C47" s="80">
        <f>SUM(E47,G47,I47,K47)</f>
        <v>100</v>
      </c>
      <c r="D47" s="81" t="s">
        <v>54</v>
      </c>
      <c r="E47" s="80" t="s">
        <v>54</v>
      </c>
      <c r="F47" s="81" t="s">
        <v>54</v>
      </c>
      <c r="G47" s="80" t="s">
        <v>54</v>
      </c>
      <c r="H47" s="81" t="s">
        <v>54</v>
      </c>
      <c r="I47" s="80" t="s">
        <v>54</v>
      </c>
      <c r="J47" s="81">
        <v>1</v>
      </c>
      <c r="K47" s="80">
        <f>J47*100/$B47</f>
        <v>100</v>
      </c>
      <c r="L47" s="75" t="s">
        <v>139</v>
      </c>
    </row>
    <row r="48" spans="1:12" ht="21.75">
      <c r="A48" s="59" t="s">
        <v>110</v>
      </c>
      <c r="B48" s="81"/>
      <c r="C48" s="80"/>
      <c r="D48" s="81"/>
      <c r="E48" s="80"/>
      <c r="F48" s="81"/>
      <c r="G48" s="80"/>
      <c r="H48" s="81"/>
      <c r="I48" s="80"/>
      <c r="J48" s="81"/>
      <c r="K48" s="80"/>
      <c r="L48" s="75" t="s">
        <v>140</v>
      </c>
    </row>
    <row r="49" spans="1:12" ht="21.75">
      <c r="A49" s="59" t="s">
        <v>111</v>
      </c>
      <c r="B49" s="81"/>
      <c r="C49" s="80"/>
      <c r="D49" s="81"/>
      <c r="E49" s="80"/>
      <c r="F49" s="81"/>
      <c r="G49" s="80"/>
      <c r="H49" s="81"/>
      <c r="I49" s="80"/>
      <c r="J49" s="81"/>
      <c r="K49" s="80"/>
      <c r="L49" s="75" t="s">
        <v>141</v>
      </c>
    </row>
    <row r="50" spans="1:12" ht="21.75">
      <c r="A50" s="59" t="s">
        <v>112</v>
      </c>
      <c r="B50" s="81">
        <f>SUM(D50,F50,H50,J50)</f>
        <v>139</v>
      </c>
      <c r="C50" s="80">
        <f>SUM(E50,G50,I50,K50)</f>
        <v>100</v>
      </c>
      <c r="D50" s="81" t="s">
        <v>54</v>
      </c>
      <c r="E50" s="80" t="s">
        <v>54</v>
      </c>
      <c r="F50" s="81">
        <v>5</v>
      </c>
      <c r="G50" s="80">
        <f>F50*100/$B50</f>
        <v>3.597122302158273</v>
      </c>
      <c r="H50" s="81" t="s">
        <v>54</v>
      </c>
      <c r="I50" s="80" t="s">
        <v>54</v>
      </c>
      <c r="J50" s="81">
        <v>134</v>
      </c>
      <c r="K50" s="80">
        <f>J50*100/$B50</f>
        <v>96.40287769784173</v>
      </c>
      <c r="L50" s="75" t="s">
        <v>142</v>
      </c>
    </row>
    <row r="51" spans="1:12" ht="21.75">
      <c r="A51" s="59" t="s">
        <v>72</v>
      </c>
      <c r="B51" s="81" t="s">
        <v>54</v>
      </c>
      <c r="C51" s="80" t="s">
        <v>54</v>
      </c>
      <c r="D51" s="81" t="s">
        <v>54</v>
      </c>
      <c r="E51" s="80" t="s">
        <v>54</v>
      </c>
      <c r="F51" s="81" t="s">
        <v>54</v>
      </c>
      <c r="G51" s="80" t="s">
        <v>54</v>
      </c>
      <c r="H51" s="81" t="s">
        <v>54</v>
      </c>
      <c r="I51" s="80" t="s">
        <v>54</v>
      </c>
      <c r="J51" s="81" t="s">
        <v>54</v>
      </c>
      <c r="K51" s="80" t="s">
        <v>54</v>
      </c>
      <c r="L51" s="75" t="s">
        <v>73</v>
      </c>
    </row>
    <row r="52" spans="1:12" ht="21.75">
      <c r="A52" s="59" t="s">
        <v>74</v>
      </c>
      <c r="B52" s="81"/>
      <c r="C52" s="80"/>
      <c r="D52" s="81"/>
      <c r="E52" s="80"/>
      <c r="F52" s="81"/>
      <c r="G52" s="80"/>
      <c r="H52" s="81"/>
      <c r="I52" s="80"/>
      <c r="J52" s="81"/>
      <c r="K52" s="80"/>
      <c r="L52" s="75" t="s">
        <v>157</v>
      </c>
    </row>
    <row r="53" spans="2:12" ht="21.75">
      <c r="B53" s="81">
        <f>SUM(D53,F53,H53,J53)</f>
        <v>21</v>
      </c>
      <c r="C53" s="80">
        <f>SUM(E53,G53,I53,K53)</f>
        <v>100</v>
      </c>
      <c r="D53" s="81">
        <v>13</v>
      </c>
      <c r="E53" s="80">
        <f>D53*100/$B53</f>
        <v>61.904761904761905</v>
      </c>
      <c r="F53" s="81">
        <v>5</v>
      </c>
      <c r="G53" s="80">
        <f>F53*100/$B53</f>
        <v>23.80952380952381</v>
      </c>
      <c r="H53" s="81">
        <v>1</v>
      </c>
      <c r="I53" s="80">
        <f>H53*100/$B53</f>
        <v>4.761904761904762</v>
      </c>
      <c r="J53" s="81">
        <v>2</v>
      </c>
      <c r="K53" s="80">
        <f>J53*100/$B53</f>
        <v>9.523809523809524</v>
      </c>
      <c r="L53" s="75" t="s">
        <v>158</v>
      </c>
    </row>
    <row r="54" spans="1:12" ht="21.75">
      <c r="A54" s="59" t="s">
        <v>113</v>
      </c>
      <c r="B54" s="81"/>
      <c r="C54" s="80"/>
      <c r="D54" s="81"/>
      <c r="E54" s="80"/>
      <c r="F54" s="81"/>
      <c r="G54" s="80"/>
      <c r="H54" s="81"/>
      <c r="I54" s="80"/>
      <c r="J54" s="81"/>
      <c r="K54" s="80"/>
      <c r="L54" s="75" t="s">
        <v>143</v>
      </c>
    </row>
    <row r="55" spans="1:12" ht="21.75">
      <c r="A55" s="59" t="s">
        <v>114</v>
      </c>
      <c r="B55" s="81" t="s">
        <v>54</v>
      </c>
      <c r="C55" s="80" t="s">
        <v>54</v>
      </c>
      <c r="D55" s="81" t="s">
        <v>54</v>
      </c>
      <c r="E55" s="80" t="s">
        <v>54</v>
      </c>
      <c r="F55" s="81" t="s">
        <v>54</v>
      </c>
      <c r="G55" s="80" t="s">
        <v>54</v>
      </c>
      <c r="H55" s="81" t="s">
        <v>54</v>
      </c>
      <c r="I55" s="80" t="s">
        <v>54</v>
      </c>
      <c r="J55" s="81" t="s">
        <v>54</v>
      </c>
      <c r="K55" s="80" t="s">
        <v>54</v>
      </c>
      <c r="L55" s="75" t="s">
        <v>144</v>
      </c>
    </row>
    <row r="56" spans="1:12" ht="21.75">
      <c r="A56" s="59" t="s">
        <v>75</v>
      </c>
      <c r="B56" s="81">
        <f aca="true" t="shared" si="2" ref="B56:C59">SUM(D56,F56,H56,J56)</f>
        <v>2</v>
      </c>
      <c r="C56" s="80">
        <f t="shared" si="2"/>
        <v>100</v>
      </c>
      <c r="D56" s="81" t="s">
        <v>54</v>
      </c>
      <c r="E56" s="80" t="s">
        <v>54</v>
      </c>
      <c r="F56" s="81" t="s">
        <v>54</v>
      </c>
      <c r="G56" s="80" t="s">
        <v>54</v>
      </c>
      <c r="H56" s="81" t="s">
        <v>54</v>
      </c>
      <c r="I56" s="80" t="s">
        <v>54</v>
      </c>
      <c r="J56" s="81">
        <v>2</v>
      </c>
      <c r="K56" s="80">
        <f>J56*100/$B56</f>
        <v>100</v>
      </c>
      <c r="L56" s="75" t="s">
        <v>76</v>
      </c>
    </row>
    <row r="57" spans="1:12" ht="21.75">
      <c r="A57" s="59" t="s">
        <v>77</v>
      </c>
      <c r="B57" s="81">
        <f t="shared" si="2"/>
        <v>1</v>
      </c>
      <c r="C57" s="80">
        <f t="shared" si="2"/>
        <v>100</v>
      </c>
      <c r="D57" s="81" t="s">
        <v>54</v>
      </c>
      <c r="E57" s="80" t="s">
        <v>54</v>
      </c>
      <c r="F57" s="81" t="s">
        <v>54</v>
      </c>
      <c r="G57" s="80" t="s">
        <v>54</v>
      </c>
      <c r="H57" s="81" t="s">
        <v>54</v>
      </c>
      <c r="I57" s="80" t="s">
        <v>54</v>
      </c>
      <c r="J57" s="81">
        <v>1</v>
      </c>
      <c r="K57" s="80">
        <f>J57*100/$B57</f>
        <v>100</v>
      </c>
      <c r="L57" s="75" t="s">
        <v>78</v>
      </c>
    </row>
    <row r="58" spans="1:12" ht="21.75">
      <c r="A58" s="59" t="s">
        <v>79</v>
      </c>
      <c r="B58" s="81">
        <f t="shared" si="2"/>
        <v>143</v>
      </c>
      <c r="C58" s="80">
        <f t="shared" si="2"/>
        <v>100</v>
      </c>
      <c r="D58" s="81">
        <v>4</v>
      </c>
      <c r="E58" s="80">
        <f>D58*100/$B58</f>
        <v>2.797202797202797</v>
      </c>
      <c r="F58" s="81">
        <v>13</v>
      </c>
      <c r="G58" s="80">
        <f>F58*100/$B58</f>
        <v>9.090909090909092</v>
      </c>
      <c r="H58" s="81" t="s">
        <v>54</v>
      </c>
      <c r="I58" s="80" t="s">
        <v>54</v>
      </c>
      <c r="J58" s="81">
        <v>126</v>
      </c>
      <c r="K58" s="80">
        <f>J58*100/$B58</f>
        <v>88.1118881118881</v>
      </c>
      <c r="L58" s="75" t="s">
        <v>80</v>
      </c>
    </row>
    <row r="59" spans="1:12" ht="21.75">
      <c r="A59" s="59" t="s">
        <v>81</v>
      </c>
      <c r="B59" s="81">
        <f t="shared" si="2"/>
        <v>2</v>
      </c>
      <c r="C59" s="80">
        <f t="shared" si="2"/>
        <v>100</v>
      </c>
      <c r="D59" s="81" t="s">
        <v>54</v>
      </c>
      <c r="E59" s="80" t="s">
        <v>54</v>
      </c>
      <c r="F59" s="81" t="s">
        <v>54</v>
      </c>
      <c r="G59" s="80" t="s">
        <v>54</v>
      </c>
      <c r="H59" s="81" t="s">
        <v>54</v>
      </c>
      <c r="I59" s="80" t="s">
        <v>54</v>
      </c>
      <c r="J59" s="81">
        <v>2</v>
      </c>
      <c r="K59" s="80">
        <f>J59*100/$B59</f>
        <v>100</v>
      </c>
      <c r="L59" s="75" t="s">
        <v>82</v>
      </c>
    </row>
    <row r="60" spans="1:12" ht="21.75">
      <c r="A60" s="59" t="s">
        <v>115</v>
      </c>
      <c r="B60" s="81"/>
      <c r="C60" s="80"/>
      <c r="D60" s="81"/>
      <c r="E60" s="80"/>
      <c r="F60" s="81"/>
      <c r="G60" s="80"/>
      <c r="H60" s="81"/>
      <c r="I60" s="80"/>
      <c r="J60" s="81"/>
      <c r="K60" s="80"/>
      <c r="L60" s="75" t="s">
        <v>145</v>
      </c>
    </row>
    <row r="61" spans="1:12" ht="21.75">
      <c r="A61" s="59" t="s">
        <v>116</v>
      </c>
      <c r="B61" s="81">
        <f>SUM(D61,F61,H61,J61)</f>
        <v>88</v>
      </c>
      <c r="C61" s="80">
        <f>SUM(E61,G61,I61,K61)</f>
        <v>100</v>
      </c>
      <c r="D61" s="81">
        <v>3</v>
      </c>
      <c r="E61" s="80">
        <f>D61*100/$B61</f>
        <v>3.409090909090909</v>
      </c>
      <c r="F61" s="81">
        <v>7</v>
      </c>
      <c r="G61" s="80">
        <f>F61*100/$B61</f>
        <v>7.954545454545454</v>
      </c>
      <c r="H61" s="81">
        <v>11</v>
      </c>
      <c r="I61" s="80">
        <f>H61*100/$B61</f>
        <v>12.5</v>
      </c>
      <c r="J61" s="81">
        <v>67</v>
      </c>
      <c r="K61" s="80">
        <f>J61*100/$B61</f>
        <v>76.13636363636364</v>
      </c>
      <c r="L61" s="75" t="s">
        <v>146</v>
      </c>
    </row>
    <row r="62" spans="1:12" ht="21.75">
      <c r="A62" s="59" t="s">
        <v>117</v>
      </c>
      <c r="B62" s="81"/>
      <c r="C62" s="80"/>
      <c r="D62" s="81"/>
      <c r="E62" s="80"/>
      <c r="F62" s="81"/>
      <c r="G62" s="80"/>
      <c r="H62" s="81"/>
      <c r="I62" s="80"/>
      <c r="J62" s="81"/>
      <c r="K62" s="80"/>
      <c r="L62" s="75" t="s">
        <v>83</v>
      </c>
    </row>
    <row r="63" spans="1:12" ht="21.75">
      <c r="A63" s="59" t="s">
        <v>118</v>
      </c>
      <c r="B63" s="81">
        <f>SUM(D63,F63,H63,J63)</f>
        <v>17</v>
      </c>
      <c r="C63" s="80">
        <f>SUM(E63,G63,I63,K63)</f>
        <v>100</v>
      </c>
      <c r="D63" s="81">
        <v>2</v>
      </c>
      <c r="E63" s="80">
        <f>D63*100/$B63</f>
        <v>11.764705882352942</v>
      </c>
      <c r="F63" s="81">
        <v>1</v>
      </c>
      <c r="G63" s="80">
        <f>F63*100/$B63</f>
        <v>5.882352941176471</v>
      </c>
      <c r="H63" s="81" t="s">
        <v>54</v>
      </c>
      <c r="I63" s="80" t="s">
        <v>54</v>
      </c>
      <c r="J63" s="81">
        <v>14</v>
      </c>
      <c r="K63" s="80">
        <f>J63*100/$B63</f>
        <v>82.3529411764706</v>
      </c>
      <c r="L63" s="75"/>
    </row>
    <row r="64" spans="1:12" ht="21.75">
      <c r="A64" s="59" t="s">
        <v>119</v>
      </c>
      <c r="B64" s="81"/>
      <c r="C64" s="80"/>
      <c r="D64" s="81"/>
      <c r="E64" s="80"/>
      <c r="F64" s="81"/>
      <c r="G64" s="80"/>
      <c r="H64" s="81"/>
      <c r="I64" s="80"/>
      <c r="J64" s="81"/>
      <c r="K64" s="80"/>
      <c r="L64" s="75" t="s">
        <v>147</v>
      </c>
    </row>
    <row r="65" spans="1:12" ht="21.75">
      <c r="A65" s="59" t="s">
        <v>120</v>
      </c>
      <c r="B65" s="81" t="s">
        <v>54</v>
      </c>
      <c r="C65" s="80" t="s">
        <v>54</v>
      </c>
      <c r="D65" s="81" t="s">
        <v>54</v>
      </c>
      <c r="E65" s="80" t="s">
        <v>54</v>
      </c>
      <c r="F65" s="81" t="s">
        <v>54</v>
      </c>
      <c r="G65" s="80" t="s">
        <v>54</v>
      </c>
      <c r="H65" s="81" t="s">
        <v>54</v>
      </c>
      <c r="I65" s="80" t="s">
        <v>54</v>
      </c>
      <c r="J65" s="81" t="s">
        <v>54</v>
      </c>
      <c r="K65" s="80" t="s">
        <v>54</v>
      </c>
      <c r="L65" s="75" t="s">
        <v>148</v>
      </c>
    </row>
    <row r="66" ht="21.75">
      <c r="A66" s="59" t="s">
        <v>155</v>
      </c>
    </row>
    <row r="67" ht="21.75">
      <c r="A67" s="59" t="s">
        <v>156</v>
      </c>
    </row>
    <row r="68" ht="12" customHeight="1"/>
    <row r="69" spans="1:12" ht="21.75">
      <c r="A69" s="76"/>
      <c r="B69" s="99" t="s">
        <v>16</v>
      </c>
      <c r="C69" s="100"/>
      <c r="D69" s="101" t="s">
        <v>7</v>
      </c>
      <c r="E69" s="102"/>
      <c r="F69" s="103"/>
      <c r="G69" s="102"/>
      <c r="H69" s="103"/>
      <c r="I69" s="102"/>
      <c r="J69" s="103"/>
      <c r="K69" s="104"/>
      <c r="L69" s="62"/>
    </row>
    <row r="70" spans="1:12" ht="21.75">
      <c r="A70" s="58" t="s">
        <v>6</v>
      </c>
      <c r="B70" s="105" t="s">
        <v>30</v>
      </c>
      <c r="C70" s="106"/>
      <c r="D70" s="99" t="s">
        <v>8</v>
      </c>
      <c r="E70" s="100"/>
      <c r="F70" s="99" t="s">
        <v>9</v>
      </c>
      <c r="G70" s="100"/>
      <c r="H70" s="99" t="s">
        <v>10</v>
      </c>
      <c r="I70" s="100"/>
      <c r="J70" s="99" t="s">
        <v>11</v>
      </c>
      <c r="K70" s="100"/>
      <c r="L70" s="57" t="s">
        <v>26</v>
      </c>
    </row>
    <row r="71" spans="1:12" ht="21.75">
      <c r="A71" s="58" t="s">
        <v>44</v>
      </c>
      <c r="B71" s="73"/>
      <c r="C71" s="67"/>
      <c r="D71" s="97" t="s">
        <v>23</v>
      </c>
      <c r="E71" s="98"/>
      <c r="F71" s="97" t="s">
        <v>24</v>
      </c>
      <c r="G71" s="98"/>
      <c r="H71" s="97" t="s">
        <v>25</v>
      </c>
      <c r="I71" s="98"/>
      <c r="J71" s="97" t="s">
        <v>43</v>
      </c>
      <c r="K71" s="98"/>
      <c r="L71" s="74" t="s">
        <v>46</v>
      </c>
    </row>
    <row r="72" spans="1:12" ht="21.75">
      <c r="A72" s="72" t="s">
        <v>45</v>
      </c>
      <c r="B72" s="63" t="s">
        <v>14</v>
      </c>
      <c r="C72" s="69" t="s">
        <v>15</v>
      </c>
      <c r="D72" s="63" t="s">
        <v>14</v>
      </c>
      <c r="E72" s="68" t="s">
        <v>15</v>
      </c>
      <c r="F72" s="63" t="s">
        <v>14</v>
      </c>
      <c r="G72" s="68" t="s">
        <v>15</v>
      </c>
      <c r="H72" s="63" t="s">
        <v>14</v>
      </c>
      <c r="I72" s="68" t="s">
        <v>15</v>
      </c>
      <c r="J72" s="63" t="s">
        <v>14</v>
      </c>
      <c r="K72" s="68" t="s">
        <v>15</v>
      </c>
      <c r="L72" s="57" t="s">
        <v>45</v>
      </c>
    </row>
    <row r="73" spans="1:12" ht="21.75">
      <c r="A73" s="60"/>
      <c r="B73" s="64" t="s">
        <v>18</v>
      </c>
      <c r="C73" s="70" t="s">
        <v>28</v>
      </c>
      <c r="D73" s="64" t="s">
        <v>18</v>
      </c>
      <c r="E73" s="71" t="s">
        <v>28</v>
      </c>
      <c r="F73" s="64" t="s">
        <v>18</v>
      </c>
      <c r="G73" s="71" t="s">
        <v>28</v>
      </c>
      <c r="H73" s="64" t="s">
        <v>18</v>
      </c>
      <c r="I73" s="71" t="s">
        <v>28</v>
      </c>
      <c r="J73" s="64" t="s">
        <v>18</v>
      </c>
      <c r="K73" s="71" t="s">
        <v>28</v>
      </c>
      <c r="L73" s="61"/>
    </row>
    <row r="74" spans="1:12" ht="12" customHeight="1">
      <c r="A74" s="77"/>
      <c r="B74" s="78"/>
      <c r="C74" s="79"/>
      <c r="D74" s="78"/>
      <c r="E74" s="79"/>
      <c r="F74" s="78"/>
      <c r="G74" s="79"/>
      <c r="H74" s="78"/>
      <c r="I74" s="79"/>
      <c r="J74" s="78"/>
      <c r="K74" s="79"/>
      <c r="L74" s="77"/>
    </row>
    <row r="75" spans="1:12" ht="21.75">
      <c r="A75" s="59" t="s">
        <v>121</v>
      </c>
      <c r="B75" s="81"/>
      <c r="C75" s="80"/>
      <c r="D75" s="81"/>
      <c r="E75" s="80"/>
      <c r="F75" s="81"/>
      <c r="G75" s="80"/>
      <c r="H75" s="81"/>
      <c r="I75" s="80"/>
      <c r="J75" s="81"/>
      <c r="K75" s="80"/>
      <c r="L75" s="75" t="s">
        <v>149</v>
      </c>
    </row>
    <row r="76" spans="1:12" ht="21.75">
      <c r="A76" s="59" t="s">
        <v>118</v>
      </c>
      <c r="B76" s="81">
        <f>SUM(D76,F76,H76,J76)</f>
        <v>1</v>
      </c>
      <c r="C76" s="80">
        <f>SUM(E76,G76,I76,K76)</f>
        <v>100</v>
      </c>
      <c r="D76" s="81" t="s">
        <v>54</v>
      </c>
      <c r="E76" s="80" t="s">
        <v>54</v>
      </c>
      <c r="F76" s="81" t="s">
        <v>54</v>
      </c>
      <c r="G76" s="80" t="s">
        <v>54</v>
      </c>
      <c r="H76" s="81" t="s">
        <v>54</v>
      </c>
      <c r="I76" s="80" t="s">
        <v>54</v>
      </c>
      <c r="J76" s="81">
        <v>1</v>
      </c>
      <c r="K76" s="80">
        <f>J76*100/$B76</f>
        <v>100</v>
      </c>
      <c r="L76" s="75" t="s">
        <v>150</v>
      </c>
    </row>
    <row r="77" spans="1:12" ht="21.75">
      <c r="A77" s="59" t="s">
        <v>122</v>
      </c>
      <c r="B77" s="81"/>
      <c r="C77" s="80"/>
      <c r="D77" s="81"/>
      <c r="E77" s="80"/>
      <c r="F77" s="81"/>
      <c r="G77" s="80"/>
      <c r="H77" s="81"/>
      <c r="I77" s="80"/>
      <c r="J77" s="81"/>
      <c r="K77" s="80"/>
      <c r="L77" s="75" t="s">
        <v>152</v>
      </c>
    </row>
    <row r="78" spans="1:12" ht="21.75">
      <c r="A78" s="59" t="s">
        <v>123</v>
      </c>
      <c r="B78" s="81" t="s">
        <v>54</v>
      </c>
      <c r="C78" s="80" t="s">
        <v>54</v>
      </c>
      <c r="D78" s="81" t="s">
        <v>54</v>
      </c>
      <c r="E78" s="80" t="s">
        <v>54</v>
      </c>
      <c r="F78" s="81" t="s">
        <v>54</v>
      </c>
      <c r="G78" s="80" t="s">
        <v>54</v>
      </c>
      <c r="H78" s="81" t="s">
        <v>54</v>
      </c>
      <c r="I78" s="80" t="s">
        <v>54</v>
      </c>
      <c r="J78" s="81" t="s">
        <v>54</v>
      </c>
      <c r="K78" s="80" t="s">
        <v>54</v>
      </c>
      <c r="L78" s="75" t="s">
        <v>151</v>
      </c>
    </row>
    <row r="79" spans="1:12" ht="21.75">
      <c r="A79" s="59" t="s">
        <v>124</v>
      </c>
      <c r="B79" s="81"/>
      <c r="C79" s="80"/>
      <c r="D79" s="81"/>
      <c r="E79" s="80"/>
      <c r="F79" s="81"/>
      <c r="G79" s="80"/>
      <c r="H79" s="81"/>
      <c r="I79" s="80"/>
      <c r="J79" s="81"/>
      <c r="K79" s="80"/>
      <c r="L79" s="75" t="s">
        <v>153</v>
      </c>
    </row>
    <row r="80" spans="1:12" ht="21.75">
      <c r="A80" s="59" t="s">
        <v>125</v>
      </c>
      <c r="B80" s="81" t="s">
        <v>54</v>
      </c>
      <c r="C80" s="80" t="s">
        <v>54</v>
      </c>
      <c r="D80" s="81" t="s">
        <v>54</v>
      </c>
      <c r="E80" s="80" t="s">
        <v>54</v>
      </c>
      <c r="F80" s="81" t="s">
        <v>54</v>
      </c>
      <c r="G80" s="80" t="s">
        <v>54</v>
      </c>
      <c r="H80" s="81" t="s">
        <v>54</v>
      </c>
      <c r="I80" s="80" t="s">
        <v>54</v>
      </c>
      <c r="J80" s="81" t="s">
        <v>54</v>
      </c>
      <c r="K80" s="80" t="s">
        <v>54</v>
      </c>
      <c r="L80" s="75" t="s">
        <v>154</v>
      </c>
    </row>
    <row r="81" spans="1:12" ht="21.75">
      <c r="A81" s="59" t="s">
        <v>84</v>
      </c>
      <c r="B81" s="81"/>
      <c r="C81" s="80"/>
      <c r="D81" s="81"/>
      <c r="E81" s="80"/>
      <c r="F81" s="81"/>
      <c r="G81" s="80"/>
      <c r="H81" s="81"/>
      <c r="I81" s="80"/>
      <c r="J81" s="81"/>
      <c r="K81" s="80"/>
      <c r="L81" s="75" t="s">
        <v>159</v>
      </c>
    </row>
    <row r="82" spans="2:12" ht="21.75">
      <c r="B82" s="81" t="s">
        <v>54</v>
      </c>
      <c r="C82" s="80" t="s">
        <v>54</v>
      </c>
      <c r="D82" s="81" t="s">
        <v>54</v>
      </c>
      <c r="E82" s="80" t="s">
        <v>54</v>
      </c>
      <c r="F82" s="81" t="s">
        <v>54</v>
      </c>
      <c r="G82" s="80" t="s">
        <v>54</v>
      </c>
      <c r="H82" s="81" t="s">
        <v>54</v>
      </c>
      <c r="I82" s="80" t="s">
        <v>54</v>
      </c>
      <c r="J82" s="81" t="s">
        <v>54</v>
      </c>
      <c r="K82" s="80" t="s">
        <v>54</v>
      </c>
      <c r="L82" s="75" t="s">
        <v>160</v>
      </c>
    </row>
    <row r="83" spans="1:12" ht="21.75">
      <c r="A83" s="59" t="s">
        <v>85</v>
      </c>
      <c r="B83" s="81" t="s">
        <v>54</v>
      </c>
      <c r="C83" s="80" t="s">
        <v>54</v>
      </c>
      <c r="D83" s="81" t="s">
        <v>54</v>
      </c>
      <c r="E83" s="80" t="s">
        <v>54</v>
      </c>
      <c r="F83" s="81" t="s">
        <v>54</v>
      </c>
      <c r="G83" s="80" t="s">
        <v>54</v>
      </c>
      <c r="H83" s="81" t="s">
        <v>54</v>
      </c>
      <c r="I83" s="80" t="s">
        <v>54</v>
      </c>
      <c r="J83" s="81" t="s">
        <v>54</v>
      </c>
      <c r="K83" s="80" t="s">
        <v>54</v>
      </c>
      <c r="L83" s="75" t="s">
        <v>86</v>
      </c>
    </row>
    <row r="84" spans="1:12" ht="21.75">
      <c r="A84" s="59" t="s">
        <v>126</v>
      </c>
      <c r="B84" s="81"/>
      <c r="C84" s="80"/>
      <c r="D84" s="81"/>
      <c r="E84" s="80"/>
      <c r="F84" s="81"/>
      <c r="G84" s="80"/>
      <c r="H84" s="81"/>
      <c r="I84" s="80"/>
      <c r="J84" s="81"/>
      <c r="K84" s="80"/>
      <c r="L84" s="75" t="s">
        <v>87</v>
      </c>
    </row>
    <row r="85" spans="1:12" ht="21.75">
      <c r="A85" s="59" t="s">
        <v>127</v>
      </c>
      <c r="B85" s="81">
        <f>SUM(D85,F85,H85,J85)</f>
        <v>91</v>
      </c>
      <c r="C85" s="80">
        <f>SUM(E85,G85,I85,K85)</f>
        <v>100</v>
      </c>
      <c r="D85" s="81">
        <v>3</v>
      </c>
      <c r="E85" s="80">
        <f>D85*100/$B85</f>
        <v>3.2967032967032965</v>
      </c>
      <c r="F85" s="81">
        <v>8</v>
      </c>
      <c r="G85" s="80">
        <f>F85*100/$B85</f>
        <v>8.791208791208792</v>
      </c>
      <c r="H85" s="81">
        <v>7</v>
      </c>
      <c r="I85" s="80">
        <f>H85*100/$B85</f>
        <v>7.6923076923076925</v>
      </c>
      <c r="J85" s="81">
        <v>73</v>
      </c>
      <c r="K85" s="80">
        <f>J85*100/$B85</f>
        <v>80.21978021978022</v>
      </c>
      <c r="L85" s="75"/>
    </row>
    <row r="86" spans="1:12" ht="21.75">
      <c r="A86" s="59" t="s">
        <v>88</v>
      </c>
      <c r="B86" s="81" t="s">
        <v>54</v>
      </c>
      <c r="C86" s="80" t="s">
        <v>54</v>
      </c>
      <c r="D86" s="81" t="s">
        <v>54</v>
      </c>
      <c r="E86" s="80" t="s">
        <v>54</v>
      </c>
      <c r="F86" s="81" t="s">
        <v>54</v>
      </c>
      <c r="G86" s="80" t="s">
        <v>54</v>
      </c>
      <c r="H86" s="81" t="s">
        <v>54</v>
      </c>
      <c r="I86" s="80" t="s">
        <v>54</v>
      </c>
      <c r="J86" s="81" t="s">
        <v>54</v>
      </c>
      <c r="K86" s="80" t="s">
        <v>54</v>
      </c>
      <c r="L86" s="75" t="s">
        <v>89</v>
      </c>
    </row>
    <row r="87" spans="2:12" ht="6.75" customHeight="1">
      <c r="B87" s="81"/>
      <c r="C87" s="80"/>
      <c r="D87" s="81"/>
      <c r="E87" s="80"/>
      <c r="F87" s="81"/>
      <c r="G87" s="80"/>
      <c r="H87" s="81"/>
      <c r="I87" s="80"/>
      <c r="J87" s="81"/>
      <c r="K87" s="80"/>
      <c r="L87" s="75"/>
    </row>
    <row r="88" spans="1:12" ht="21.75">
      <c r="A88" s="59" t="s">
        <v>90</v>
      </c>
      <c r="B88" s="81">
        <f>SUM(D88,F88,H88,J88)</f>
        <v>88</v>
      </c>
      <c r="C88" s="80">
        <f>SUM(E88,G88,I88,K88)</f>
        <v>100</v>
      </c>
      <c r="D88" s="81">
        <v>31</v>
      </c>
      <c r="E88" s="80">
        <f>D88*100/$B88</f>
        <v>35.22727272727273</v>
      </c>
      <c r="F88" s="81">
        <v>13</v>
      </c>
      <c r="G88" s="80">
        <f>F88*100/$B88</f>
        <v>14.772727272727273</v>
      </c>
      <c r="H88" s="81">
        <v>15</v>
      </c>
      <c r="I88" s="80">
        <f>H88*100/$B88</f>
        <v>17.045454545454547</v>
      </c>
      <c r="J88" s="81">
        <v>29</v>
      </c>
      <c r="K88" s="80">
        <f>J88*100/$B88</f>
        <v>32.95454545454545</v>
      </c>
      <c r="L88" s="75" t="s">
        <v>91</v>
      </c>
    </row>
    <row r="89" spans="2:12" ht="6.75" customHeight="1">
      <c r="B89" s="81"/>
      <c r="C89" s="80"/>
      <c r="D89" s="81"/>
      <c r="E89" s="80"/>
      <c r="F89" s="81"/>
      <c r="G89" s="80"/>
      <c r="H89" s="81"/>
      <c r="I89" s="80"/>
      <c r="J89" s="81"/>
      <c r="K89" s="80" t="e">
        <f>J89*100/$B89</f>
        <v>#DIV/0!</v>
      </c>
      <c r="L89" s="75"/>
    </row>
    <row r="90" spans="1:12" ht="21.75">
      <c r="A90" s="59" t="s">
        <v>96</v>
      </c>
      <c r="B90" s="81">
        <f>SUM(D90,F90,H90,J90)</f>
        <v>107</v>
      </c>
      <c r="C90" s="80">
        <f>SUM(E90,G90,I90,K90)</f>
        <v>100</v>
      </c>
      <c r="D90" s="81">
        <v>7</v>
      </c>
      <c r="E90" s="80">
        <f>D90*100/$B90</f>
        <v>6.542056074766355</v>
      </c>
      <c r="F90" s="81">
        <v>20</v>
      </c>
      <c r="G90" s="80">
        <f>F90*100/$B90</f>
        <v>18.69158878504673</v>
      </c>
      <c r="H90" s="81">
        <v>4</v>
      </c>
      <c r="I90" s="80">
        <f>H90*100/$B90</f>
        <v>3.7383177570093458</v>
      </c>
      <c r="J90" s="81">
        <v>76</v>
      </c>
      <c r="K90" s="80">
        <f>J90*100/$B90</f>
        <v>71.02803738317758</v>
      </c>
      <c r="L90" s="75" t="s">
        <v>92</v>
      </c>
    </row>
    <row r="91" spans="2:12" ht="21.75">
      <c r="B91" s="81"/>
      <c r="C91" s="80"/>
      <c r="D91" s="81"/>
      <c r="E91" s="80"/>
      <c r="F91" s="81"/>
      <c r="G91" s="80"/>
      <c r="H91" s="81"/>
      <c r="I91" s="80"/>
      <c r="J91" s="81"/>
      <c r="K91" s="80"/>
      <c r="L91" s="75"/>
    </row>
    <row r="92" spans="2:12" ht="21.75">
      <c r="B92" s="81"/>
      <c r="C92" s="80"/>
      <c r="D92" s="81"/>
      <c r="E92" s="80"/>
      <c r="F92" s="81"/>
      <c r="G92" s="80"/>
      <c r="H92" s="81"/>
      <c r="I92" s="80"/>
      <c r="J92" s="81"/>
      <c r="K92" s="80"/>
      <c r="L92" s="75"/>
    </row>
    <row r="93" ht="21.75">
      <c r="G93" s="80"/>
    </row>
    <row r="95" ht="21.75">
      <c r="A95" s="59" t="s">
        <v>93</v>
      </c>
    </row>
    <row r="96" ht="21.75">
      <c r="A96" s="59" t="s">
        <v>94</v>
      </c>
    </row>
  </sheetData>
  <mergeCells count="33">
    <mergeCell ref="D6:E6"/>
    <mergeCell ref="F6:G6"/>
    <mergeCell ref="H6:I6"/>
    <mergeCell ref="J6:K6"/>
    <mergeCell ref="B4:C4"/>
    <mergeCell ref="D4:K4"/>
    <mergeCell ref="B5:C5"/>
    <mergeCell ref="D5:E5"/>
    <mergeCell ref="F5:G5"/>
    <mergeCell ref="H5:I5"/>
    <mergeCell ref="J5:K5"/>
    <mergeCell ref="B38:C38"/>
    <mergeCell ref="D38:K38"/>
    <mergeCell ref="B39:C39"/>
    <mergeCell ref="D39:E39"/>
    <mergeCell ref="F39:G39"/>
    <mergeCell ref="H39:I39"/>
    <mergeCell ref="J39:K39"/>
    <mergeCell ref="D40:E40"/>
    <mergeCell ref="F40:G40"/>
    <mergeCell ref="H40:I40"/>
    <mergeCell ref="J40:K40"/>
    <mergeCell ref="B69:C69"/>
    <mergeCell ref="D69:K69"/>
    <mergeCell ref="B70:C70"/>
    <mergeCell ref="D70:E70"/>
    <mergeCell ref="F70:G70"/>
    <mergeCell ref="H70:I70"/>
    <mergeCell ref="J70:K70"/>
    <mergeCell ref="D71:E71"/>
    <mergeCell ref="F71:G71"/>
    <mergeCell ref="H71:I71"/>
    <mergeCell ref="J71:K71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2005-03-22T02:49:14Z</cp:lastPrinted>
  <dcterms:created xsi:type="dcterms:W3CDTF">2000-06-16T03:07:24Z</dcterms:created>
  <dcterms:modified xsi:type="dcterms:W3CDTF">2004-07-26T10:20:07Z</dcterms:modified>
  <cp:category/>
  <cp:version/>
  <cp:contentType/>
  <cp:contentStatus/>
</cp:coreProperties>
</file>