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tabRatio="597" firstSheet="1" activeTab="1"/>
  </bookViews>
  <sheets>
    <sheet name="H4.1" sheetId="1" state="hidden" r:id="rId1"/>
    <sheet name="ตาราง  124" sheetId="2" r:id="rId2"/>
  </sheets>
  <definedNames>
    <definedName name="_xlnm.Print_Area" localSheetId="1">'ตาราง  124'!$A$1:$R$121</definedName>
  </definedNames>
  <calcPr fullCalcOnLoad="1"/>
</workbook>
</file>

<file path=xl/sharedStrings.xml><?xml version="1.0" encoding="utf-8"?>
<sst xmlns="http://schemas.openxmlformats.org/spreadsheetml/2006/main" count="919" uniqueCount="204">
  <si>
    <t>อื่นๆ</t>
  </si>
  <si>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</si>
  <si>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</si>
  <si>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</si>
  <si>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</si>
  <si>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</si>
  <si>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</si>
  <si>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</si>
  <si>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Need aid  from the governmental agencies</t>
  </si>
  <si>
    <t>Do not need</t>
  </si>
  <si>
    <t>competence system</t>
  </si>
  <si>
    <t xml:space="preserve">Financial aid (low interest 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</si>
  <si>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</si>
  <si>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</si>
  <si>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</si>
  <si>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</si>
  <si>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</si>
  <si>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ห้องปฏิบัติการ</t>
  </si>
  <si>
    <t>พัฒนาระบบงาน</t>
  </si>
  <si>
    <t>improving laboratory</t>
  </si>
  <si>
    <t xml:space="preserve">Assistance for </t>
  </si>
  <si>
    <t>จัดโปรแกรมทดสอบความชำนาญ</t>
  </si>
  <si>
    <t>ของห้องปฏิบัติการทดสอบ</t>
  </si>
  <si>
    <t>testing for test lab</t>
  </si>
  <si>
    <t>Providing proficiency</t>
  </si>
  <si>
    <t>ของห้องปฏิบัติการสอบเทียบ</t>
  </si>
  <si>
    <t>testing for calibration lab</t>
  </si>
  <si>
    <t xml:space="preserve">Providing proficiency </t>
  </si>
  <si>
    <t xml:space="preserve"> อัตราดอกเบี้ยต่ำ</t>
  </si>
  <si>
    <t xml:space="preserve">เงินกู้เพื่อสร้างห้องปฏิบัติการ </t>
  </si>
  <si>
    <t>loan for improving laboratory</t>
  </si>
  <si>
    <t>xx.xx</t>
  </si>
  <si>
    <t>Others</t>
  </si>
  <si>
    <t>Number</t>
  </si>
  <si>
    <t>The same as table 1</t>
  </si>
  <si>
    <t xml:space="preserve"> competence system)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</si>
  <si>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</si>
  <si>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</si>
  <si>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</si>
  <si>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ไม่ต้องการ</t>
  </si>
  <si>
    <t>ความช่วยเหลือที่ต้องการจากหน่วยงานของรัฐ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</si>
  <si>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</si>
  <si>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</si>
  <si>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</si>
  <si>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</si>
  <si>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</si>
  <si>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</si>
  <si>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</si>
  <si>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</si>
  <si>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</si>
  <si>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</si>
  <si>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</si>
  <si>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</si>
  <si>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</si>
  <si>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</si>
  <si>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</si>
  <si>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</si>
  <si>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</si>
  <si>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</si>
  <si>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</si>
  <si>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</si>
  <si>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</si>
  <si>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>-</t>
  </si>
  <si>
    <t xml:space="preserve">                Total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</si>
  <si>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</si>
  <si>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</si>
  <si>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</si>
  <si>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</si>
  <si>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</si>
  <si>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</si>
  <si>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</si>
  <si>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</si>
  <si>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</si>
  <si>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</si>
  <si>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</si>
  <si>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</si>
  <si>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</si>
  <si>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</si>
  <si>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</si>
  <si>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</si>
  <si>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</si>
  <si>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</si>
  <si>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</si>
  <si>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</si>
  <si>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</si>
  <si>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</si>
  <si>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</si>
  <si>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</si>
  <si>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</si>
  <si>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</si>
  <si>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</si>
  <si>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</si>
  <si>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</si>
  <si>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</si>
  <si>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</si>
  <si>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    Other service activities</t>
  </si>
  <si>
    <t>51  การขายส่งและการค้าเพื่อค่านายหน้า</t>
  </si>
  <si>
    <t xml:space="preserve">     ยกเว้นยานยนต์และจักรยานยนต์</t>
  </si>
  <si>
    <t>52  การขายปลีก ยกเว้นยานยนต์และ</t>
  </si>
  <si>
    <t xml:space="preserve">     จักรยานยนต์ รวมทั้งการซ่อมแซมของ</t>
  </si>
  <si>
    <t xml:space="preserve">     ใช้ส่วนบุคคลและของใช้ในครัวเรือน</t>
  </si>
  <si>
    <t>71  การให้เช่าเครื่องจักรและเครื่องอุปกรณ์</t>
  </si>
  <si>
    <t xml:space="preserve">     โดยไม่มีผู้ควบคุม การให้เช่า ของใช้</t>
  </si>
  <si>
    <t xml:space="preserve">     ส่วนบุคคลและของใช้ในครัวเรือน</t>
  </si>
  <si>
    <t>72  กิจการด้านคอมพิวเตอร์และกิจกรรม</t>
  </si>
  <si>
    <t xml:space="preserve">     ที่เกี่ยวข้อง                                                                                   </t>
  </si>
  <si>
    <t>92  กิจการนันทนาการ วัฒนธรรม</t>
  </si>
  <si>
    <t xml:space="preserve">     และการกีฬา                                                                                           </t>
  </si>
  <si>
    <t>18  การผลิตเครื่องแต่งกาย รวมทั้งการ</t>
  </si>
  <si>
    <t>19  การฟอกและตกแต่งหนังฟอก รวมทั้ง</t>
  </si>
  <si>
    <t xml:space="preserve">     การผลิตกระเป๋าเดินทาง กระเป๋าถือ</t>
  </si>
  <si>
    <t xml:space="preserve">20  การผลิตไม้และผลิตภัณฑ์จากไม้และไม้ก๊อก </t>
  </si>
  <si>
    <t xml:space="preserve">     ของที่ทำจากฟางและวัสดุถักสานอื่น ๆ               </t>
  </si>
  <si>
    <t xml:space="preserve">     ยกเว้น เฟอร์นิเจอร์ รวมทั้งการผลิตสิ่ง</t>
  </si>
  <si>
    <t>21  การผลิตกระดาษและผลิตภัณฑ์</t>
  </si>
  <si>
    <t xml:space="preserve">     จากกระดาษ                                                                                            </t>
  </si>
  <si>
    <t>22  การพิมพ์โฆษณา การพิมพ์ และการ</t>
  </si>
  <si>
    <t xml:space="preserve">     ทำสำเนาสื่อบันทึก</t>
  </si>
  <si>
    <t>23  การผลิตผลิตภัณฑ์ถ่านโค้ก ผลิตภัณฑ์</t>
  </si>
  <si>
    <t xml:space="preserve">     ที่ได้จากการกลั่นน้ำมันปิโตรเลียมและ</t>
  </si>
  <si>
    <t xml:space="preserve">     เชื้อเพลิงปรมาณู</t>
  </si>
  <si>
    <t>28  การผลิตผลิตภัณฑ์ที่ทำจากโลหะ</t>
  </si>
  <si>
    <t xml:space="preserve">     ประดิษฐ์ ยกเว้นเครื่องจักรและอุปกรณ์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</si>
  <si>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</si>
  <si>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                                                                   </t>
  </si>
  <si>
    <t>30  การผลิตเครื่องจักรสำนักงาน เครื่องทำ</t>
  </si>
  <si>
    <t xml:space="preserve">     บัญชี และเครื่องคำนวณ                                                                     </t>
  </si>
  <si>
    <t>31  การผลิตเครื่องจักรและเครื่องอุปกรณ์</t>
  </si>
  <si>
    <t xml:space="preserve">     ไฟฟ้า ซึ่งมิได้จัดประเภทไว้ในที่อื่น                                                       </t>
  </si>
  <si>
    <t>32  การผลิตอุปกรณ์และเครื่องอุปกรณ์</t>
  </si>
  <si>
    <t xml:space="preserve">     วิทยุ โทรทัศน์ และการสื่อสาร                                                                   </t>
  </si>
  <si>
    <t>33  การผลิตอุปกรณ์ที่ใช้ในการแพทย์</t>
  </si>
  <si>
    <t xml:space="preserve">     การวัดความเที่ยง และอุปกรณ์ที่ใช้ใน</t>
  </si>
  <si>
    <t xml:space="preserve">     ทางทัศนศาสตร์ นาฬิกา                                         </t>
  </si>
  <si>
    <t>34  การผลิตยานยนต์ รถพ่วงและ</t>
  </si>
  <si>
    <t xml:space="preserve">     รถกึ่งรถพ่วง                                                                                          </t>
  </si>
  <si>
    <t>36  การผลิตเฟอร์นิเจอร์ รวมทั้งการผลิต</t>
  </si>
  <si>
    <t xml:space="preserve">     ซึ่งมิได้จัดประเภทไว้ในที่อื่น ๆ                                                            </t>
  </si>
  <si>
    <t xml:space="preserve">        การขนส่งทางบกและตัวแทน</t>
  </si>
  <si>
    <t xml:space="preserve">        ธุรกิจการท่องเที่ยว</t>
  </si>
  <si>
    <t>37  การนำผลิตภัณฑ์เก่ามาผลิตเป็น</t>
  </si>
  <si>
    <t xml:space="preserve">     วัตถุดิบใหม่                                                                                      </t>
  </si>
  <si>
    <t xml:space="preserve">    Retail trade, except of motor </t>
  </si>
  <si>
    <t xml:space="preserve">    vehicales and motorcycles; repair</t>
  </si>
  <si>
    <t xml:space="preserve">    of personal and household goods</t>
  </si>
  <si>
    <t xml:space="preserve">    Recreational, cultural and sporting</t>
  </si>
  <si>
    <t xml:space="preserve">    activities</t>
  </si>
  <si>
    <t xml:space="preserve">    Manufacture of wearing apparel; </t>
  </si>
  <si>
    <t xml:space="preserve">    dressing and dyeing of fur</t>
  </si>
  <si>
    <t xml:space="preserve">    Tanning and dressing of leather;</t>
  </si>
  <si>
    <t xml:space="preserve">    manufacture of luggage, handbags, </t>
  </si>
  <si>
    <t xml:space="preserve">    saddlery, harness and footware</t>
  </si>
  <si>
    <t xml:space="preserve">    Manufacture of wood and </t>
  </si>
  <si>
    <t xml:space="preserve">    products of wood and cork, except</t>
  </si>
  <si>
    <t xml:space="preserve">    furniture; manufacture of articles</t>
  </si>
  <si>
    <t xml:space="preserve">    of straw and plaiting materials</t>
  </si>
  <si>
    <t xml:space="preserve">    Manufacture of paper and paper</t>
  </si>
  <si>
    <t xml:space="preserve">    products</t>
  </si>
  <si>
    <t xml:space="preserve">    Publishing, printing and </t>
  </si>
  <si>
    <t xml:space="preserve">    reproduction of recorded media</t>
  </si>
  <si>
    <t xml:space="preserve">    Manufacture of coke, refined</t>
  </si>
  <si>
    <t xml:space="preserve">    petroleum products and nuclear</t>
  </si>
  <si>
    <t xml:space="preserve">     fule</t>
  </si>
  <si>
    <t xml:space="preserve">    Manufacture of chemicals and </t>
  </si>
  <si>
    <t xml:space="preserve">    chemical products</t>
  </si>
  <si>
    <t xml:space="preserve">    Manufacture of rubber and </t>
  </si>
  <si>
    <t xml:space="preserve">    plastics products</t>
  </si>
  <si>
    <t xml:space="preserve">    Manufacture of other non-metallic</t>
  </si>
  <si>
    <t xml:space="preserve">    mineral products</t>
  </si>
  <si>
    <t xml:space="preserve">    equipment</t>
  </si>
  <si>
    <t xml:space="preserve">    Manufacture of machinery and</t>
  </si>
  <si>
    <t xml:space="preserve">    equipment n.e.c.</t>
  </si>
  <si>
    <t xml:space="preserve">    Manufacture of office, accounting </t>
  </si>
  <si>
    <t xml:space="preserve">    and computing machinery</t>
  </si>
  <si>
    <t xml:space="preserve">    Manufacture of electrical machinery</t>
  </si>
  <si>
    <t xml:space="preserve">    and apparatus n.e.c.</t>
  </si>
  <si>
    <t xml:space="preserve">    Manufacture of radio, television and</t>
  </si>
  <si>
    <t xml:space="preserve">    communication equipment and </t>
  </si>
  <si>
    <t xml:space="preserve">    apparatus</t>
  </si>
  <si>
    <t xml:space="preserve">    Manufacture of medical, precision </t>
  </si>
  <si>
    <t xml:space="preserve">   and optical instruments, watches and</t>
  </si>
  <si>
    <t xml:space="preserve">    clocks</t>
  </si>
  <si>
    <t xml:space="preserve">    Manufacture of motor vehicles, </t>
  </si>
  <si>
    <t xml:space="preserve">    trailers and simi-trailers</t>
  </si>
  <si>
    <t xml:space="preserve">    Manufacture of other transport </t>
  </si>
  <si>
    <t xml:space="preserve">    Manufacture of furniture; </t>
  </si>
  <si>
    <t xml:space="preserve">    manufacturing n.e.c</t>
  </si>
  <si>
    <t>ตาราง 33 จำนวนและร้อยละของสถานประกอบการการผลิต ที่ต้องการความช่วยเหลือจากหน่วยงานของรัฐ จำแนกตามกิจกรรมทางเศรษฐกิจ และหมวดอุตสาหกรรม (ต่อ)</t>
  </si>
  <si>
    <t>Table 33  Number and percentage of manufacturing establishments with the need aid from the governmetal agencies by economic activity and division of industry (Contd.)</t>
  </si>
  <si>
    <t xml:space="preserve">    Wholesale trade and commission trade</t>
  </si>
  <si>
    <t xml:space="preserve">    except of motor vehicales and motorcycles</t>
  </si>
  <si>
    <t xml:space="preserve">    Renting of machinery and equipment</t>
  </si>
  <si>
    <t xml:space="preserve">    household goods</t>
  </si>
  <si>
    <t xml:space="preserve">    without operator and of personal and </t>
  </si>
  <si>
    <t xml:space="preserve">    Manufacture of fabricated metal products,</t>
  </si>
  <si>
    <t xml:space="preserve">     except machinery and equipment</t>
  </si>
  <si>
    <t>50  การขาย การบำรุงรักษา และการซ่อมแซม</t>
  </si>
  <si>
    <t xml:space="preserve">     ยานยนต์ รวมทั้งการขายปลีกน้ำมันเชื้อเพลิง</t>
  </si>
  <si>
    <t xml:space="preserve">    Sale, maintenance and repair of motor vehicales </t>
  </si>
  <si>
    <t xml:space="preserve">    and motorcycles,retail sale of automotive fule</t>
  </si>
  <si>
    <t xml:space="preserve">     ตกแต่งและย้อมสีขนสัตว์</t>
  </si>
  <si>
    <t xml:space="preserve">        ธุรกิจทางการค้าและธุรกิจทางการบริการ</t>
  </si>
  <si>
    <t>ตาราง 124  จำนวนและร้อยละของสถานประกอบการการผลิต ที่ต้องการความช่วยเหลือจากหน่วยงานของรัฐ จำแนกตามกิจกรรมทางเศรษฐกิจ และหมวดอุตสาหกรรม</t>
  </si>
  <si>
    <t>Table 124  Number and percentage of manufacturing establishments with the need aid from the governmetal agencies by economic activity and division of industry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</si>
</sst>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</numFmts>
  <fonts count="10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  <font>
      <sz val="14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43" fontId="8" fillId="0" borderId="0" xfId="15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220" fontId="8" fillId="0" borderId="1" xfId="0" applyNumberFormat="1" applyFont="1" applyBorder="1" applyAlignment="1">
      <alignment horizontal="center" vertical="center"/>
    </xf>
    <xf numFmtId="220" fontId="8" fillId="0" borderId="5" xfId="0" applyNumberFormat="1" applyFont="1" applyBorder="1" applyAlignment="1">
      <alignment horizontal="center" vertical="center"/>
    </xf>
    <xf numFmtId="220" fontId="8" fillId="0" borderId="12" xfId="0" applyNumberFormat="1" applyFont="1" applyBorder="1" applyAlignment="1">
      <alignment horizontal="center" vertical="center"/>
    </xf>
    <xf numFmtId="220" fontId="8" fillId="0" borderId="9" xfId="0" applyNumberFormat="1" applyFont="1" applyBorder="1" applyAlignment="1">
      <alignment horizontal="center" vertical="center"/>
    </xf>
    <xf numFmtId="220" fontId="8" fillId="0" borderId="8" xfId="0" applyNumberFormat="1" applyFont="1" applyBorder="1" applyAlignment="1">
      <alignment horizontal="center" vertical="center"/>
    </xf>
    <xf numFmtId="220" fontId="8" fillId="0" borderId="3" xfId="0" applyNumberFormat="1" applyFont="1" applyBorder="1" applyAlignment="1">
      <alignment horizontal="center"/>
    </xf>
    <xf numFmtId="220" fontId="8" fillId="0" borderId="8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220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220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220" fontId="8" fillId="0" borderId="9" xfId="0" applyNumberFormat="1" applyFont="1" applyBorder="1" applyAlignment="1">
      <alignment horizontal="center"/>
    </xf>
    <xf numFmtId="220" fontId="8" fillId="0" borderId="3" xfId="0" applyNumberFormat="1" applyFont="1" applyBorder="1" applyAlignment="1">
      <alignment horizontal="center"/>
    </xf>
    <xf numFmtId="220" fontId="8" fillId="0" borderId="6" xfId="0" applyNumberFormat="1" applyFont="1" applyBorder="1" applyAlignment="1">
      <alignment horizontal="center"/>
    </xf>
    <xf numFmtId="220" fontId="8" fillId="0" borderId="8" xfId="0" applyNumberFormat="1" applyFont="1" applyBorder="1" applyAlignment="1">
      <alignment horizontal="center"/>
    </xf>
    <xf numFmtId="220" fontId="8" fillId="0" borderId="6" xfId="0" applyNumberFormat="1" applyFont="1" applyBorder="1" applyAlignment="1">
      <alignment horizontal="center" vertical="center"/>
    </xf>
    <xf numFmtId="220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220" fontId="8" fillId="0" borderId="2" xfId="0" applyNumberFormat="1" applyFont="1" applyBorder="1" applyAlignment="1">
      <alignment horizontal="center"/>
    </xf>
    <xf numFmtId="220" fontId="8" fillId="0" borderId="10" xfId="0" applyNumberFormat="1" applyFont="1" applyBorder="1" applyAlignment="1">
      <alignment horizontal="center"/>
    </xf>
    <xf numFmtId="220" fontId="8" fillId="0" borderId="1" xfId="0" applyNumberFormat="1" applyFont="1" applyBorder="1" applyAlignment="1">
      <alignment horizontal="center"/>
    </xf>
    <xf numFmtId="220" fontId="8" fillId="0" borderId="10" xfId="0" applyNumberFormat="1" applyFont="1" applyBorder="1" applyAlignment="1">
      <alignment horizontal="center" vertical="center"/>
    </xf>
    <xf numFmtId="220" fontId="8" fillId="0" borderId="1" xfId="0" applyNumberFormat="1" applyFont="1" applyBorder="1" applyAlignment="1">
      <alignment horizontal="center" vertical="center"/>
    </xf>
    <xf numFmtId="220" fontId="8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3</v>
      </c>
    </row>
    <row r="2" ht="16.5" customHeight="1">
      <c r="A2" s="22" t="s">
        <v>13</v>
      </c>
    </row>
    <row r="3" spans="1:19" ht="18" customHeight="1">
      <c r="A3" s="22"/>
      <c r="P3" s="93"/>
      <c r="Q3" s="93"/>
      <c r="R3" s="23"/>
      <c r="S3" s="23"/>
    </row>
    <row r="4" spans="1:20" ht="16.5" customHeight="1">
      <c r="A4" s="33"/>
      <c r="B4" s="52"/>
      <c r="C4" s="32"/>
      <c r="D4" s="90" t="s">
        <v>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  <c r="R4" s="33"/>
      <c r="T4" s="21"/>
    </row>
    <row r="5" spans="1:19" ht="21.75" customHeight="1">
      <c r="A5" s="12"/>
      <c r="B5" s="51"/>
      <c r="C5" s="34"/>
      <c r="D5" s="87" t="s">
        <v>54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25"/>
      <c r="S5" s="21"/>
    </row>
    <row r="6" spans="1:19" ht="21.75" customHeight="1">
      <c r="A6" s="12"/>
      <c r="B6" s="35"/>
      <c r="C6" s="36"/>
      <c r="D6" s="94" t="s">
        <v>47</v>
      </c>
      <c r="E6" s="95"/>
      <c r="F6" s="96" t="s">
        <v>52</v>
      </c>
      <c r="G6" s="97"/>
      <c r="H6" s="98" t="s">
        <v>53</v>
      </c>
      <c r="I6" s="99"/>
      <c r="J6" s="94" t="s">
        <v>48</v>
      </c>
      <c r="K6" s="95"/>
      <c r="L6" s="94" t="s">
        <v>49</v>
      </c>
      <c r="M6" s="95"/>
      <c r="N6" s="94" t="s">
        <v>50</v>
      </c>
      <c r="O6" s="95"/>
      <c r="P6" s="100" t="s">
        <v>4</v>
      </c>
      <c r="Q6" s="101"/>
      <c r="R6" s="12"/>
      <c r="S6" s="37"/>
    </row>
    <row r="7" spans="1:19" ht="21.75" customHeight="1">
      <c r="A7" s="12"/>
      <c r="B7" s="5" t="s">
        <v>14</v>
      </c>
      <c r="C7" s="24" t="s">
        <v>15</v>
      </c>
      <c r="D7" s="5" t="s">
        <v>14</v>
      </c>
      <c r="E7" s="2" t="s">
        <v>15</v>
      </c>
      <c r="F7" s="6" t="s">
        <v>14</v>
      </c>
      <c r="G7" s="7" t="s">
        <v>15</v>
      </c>
      <c r="H7" s="8" t="s">
        <v>14</v>
      </c>
      <c r="I7" s="9" t="s">
        <v>15</v>
      </c>
      <c r="J7" s="5" t="s">
        <v>14</v>
      </c>
      <c r="K7" s="2" t="s">
        <v>15</v>
      </c>
      <c r="L7" s="5" t="s">
        <v>14</v>
      </c>
      <c r="M7" s="2" t="s">
        <v>15</v>
      </c>
      <c r="N7" s="5" t="s">
        <v>14</v>
      </c>
      <c r="O7" s="2" t="s">
        <v>15</v>
      </c>
      <c r="P7" s="54" t="s">
        <v>14</v>
      </c>
      <c r="Q7" s="53" t="s">
        <v>15</v>
      </c>
      <c r="R7" s="12"/>
      <c r="S7" s="37"/>
    </row>
    <row r="8" spans="1:19" ht="19.5" customHeight="1">
      <c r="A8" s="10"/>
      <c r="B8" s="10" t="s">
        <v>42</v>
      </c>
      <c r="C8" s="10" t="s">
        <v>43</v>
      </c>
      <c r="D8" s="10" t="s">
        <v>42</v>
      </c>
      <c r="E8" s="10" t="s">
        <v>43</v>
      </c>
      <c r="F8" s="10" t="s">
        <v>42</v>
      </c>
      <c r="G8" s="10" t="s">
        <v>43</v>
      </c>
      <c r="H8" s="10" t="s">
        <v>42</v>
      </c>
      <c r="I8" s="10" t="s">
        <v>43</v>
      </c>
      <c r="J8" s="10" t="s">
        <v>42</v>
      </c>
      <c r="K8" s="10" t="s">
        <v>43</v>
      </c>
      <c r="L8" s="10" t="s">
        <v>42</v>
      </c>
      <c r="M8" s="10" t="s">
        <v>43</v>
      </c>
      <c r="N8" s="10" t="s">
        <v>42</v>
      </c>
      <c r="O8" s="10" t="s">
        <v>43</v>
      </c>
      <c r="P8" s="10" t="s">
        <v>42</v>
      </c>
      <c r="Q8" s="10" t="s">
        <v>43</v>
      </c>
      <c r="R8" s="10"/>
      <c r="S8" s="38"/>
    </row>
    <row r="9" spans="1:19" s="1" customFormat="1" ht="8.25" customHeight="1">
      <c r="A9" s="55">
        <v>1</v>
      </c>
      <c r="B9" s="55" t="s">
        <v>44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16</v>
      </c>
      <c r="B10" s="12" t="s">
        <v>55</v>
      </c>
      <c r="C10" s="39">
        <v>100</v>
      </c>
      <c r="D10" s="12" t="s">
        <v>55</v>
      </c>
      <c r="E10" s="5" t="s">
        <v>31</v>
      </c>
      <c r="F10" s="12" t="s">
        <v>55</v>
      </c>
      <c r="G10" s="5" t="s">
        <v>31</v>
      </c>
      <c r="H10" s="12" t="s">
        <v>55</v>
      </c>
      <c r="I10" s="5" t="s">
        <v>31</v>
      </c>
      <c r="J10" s="12" t="s">
        <v>55</v>
      </c>
      <c r="K10" s="5" t="s">
        <v>31</v>
      </c>
      <c r="L10" s="12" t="s">
        <v>55</v>
      </c>
      <c r="M10" s="5" t="s">
        <v>31</v>
      </c>
      <c r="N10" s="12" t="s">
        <v>55</v>
      </c>
      <c r="O10" s="5" t="s">
        <v>31</v>
      </c>
      <c r="P10" s="12" t="s">
        <v>55</v>
      </c>
      <c r="Q10" s="5" t="s">
        <v>31</v>
      </c>
      <c r="R10" s="13" t="s">
        <v>45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34</v>
      </c>
      <c r="S15" s="21"/>
    </row>
    <row r="16" spans="1:19" ht="15.75" customHeight="1">
      <c r="A16" s="12" t="s">
        <v>5</v>
      </c>
      <c r="B16" s="30"/>
      <c r="I16" s="41" t="s">
        <v>51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12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6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36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56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57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37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38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2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46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showGridLines="0" tabSelected="1" zoomScale="75" zoomScaleNormal="75" workbookViewId="0" topLeftCell="A1">
      <selection activeCell="A25" sqref="A25"/>
    </sheetView>
  </sheetViews>
  <sheetFormatPr defaultColWidth="9.140625" defaultRowHeight="21.75"/>
  <cols>
    <col min="1" max="1" width="34.7109375" style="62" customWidth="1"/>
    <col min="2" max="2" width="9.28125" style="80" customWidth="1"/>
    <col min="3" max="3" width="9.28125" style="81" customWidth="1"/>
    <col min="4" max="4" width="9.28125" style="80" customWidth="1"/>
    <col min="5" max="5" width="9.28125" style="81" customWidth="1"/>
    <col min="6" max="6" width="9.28125" style="80" customWidth="1"/>
    <col min="7" max="7" width="9.28125" style="81" customWidth="1"/>
    <col min="8" max="8" width="9.7109375" style="80" customWidth="1"/>
    <col min="9" max="9" width="9.7109375" style="81" customWidth="1"/>
    <col min="10" max="10" width="11.8515625" style="80" customWidth="1"/>
    <col min="11" max="11" width="11.8515625" style="81" customWidth="1"/>
    <col min="12" max="12" width="12.8515625" style="80" customWidth="1"/>
    <col min="13" max="13" width="12.8515625" style="81" customWidth="1"/>
    <col min="14" max="14" width="11.8515625" style="80" customWidth="1"/>
    <col min="15" max="15" width="11.8515625" style="81" customWidth="1"/>
    <col min="16" max="16" width="9.28125" style="80" customWidth="1"/>
    <col min="17" max="17" width="9.28125" style="81" customWidth="1"/>
    <col min="18" max="18" width="40.28125" style="62" customWidth="1"/>
    <col min="19" max="16384" width="9.140625" style="62" customWidth="1"/>
  </cols>
  <sheetData>
    <row r="1" ht="21.75">
      <c r="A1" s="63" t="s">
        <v>202</v>
      </c>
    </row>
    <row r="2" ht="21.75">
      <c r="A2" s="63" t="s">
        <v>203</v>
      </c>
    </row>
    <row r="3" ht="12" customHeight="1"/>
    <row r="4" spans="1:18" ht="21.75">
      <c r="A4" s="66"/>
      <c r="B4" s="113"/>
      <c r="C4" s="114"/>
      <c r="D4" s="113"/>
      <c r="E4" s="114"/>
      <c r="F4" s="111" t="s">
        <v>40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2"/>
      <c r="R4" s="68"/>
    </row>
    <row r="5" spans="1:18" ht="21.75">
      <c r="A5" s="67"/>
      <c r="B5" s="69"/>
      <c r="C5" s="77"/>
      <c r="D5" s="69"/>
      <c r="E5" s="77"/>
      <c r="F5" s="102" t="s">
        <v>8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03"/>
      <c r="R5" s="60"/>
    </row>
    <row r="6" spans="1:18" ht="21.75">
      <c r="A6" s="59"/>
      <c r="B6" s="106" t="s">
        <v>16</v>
      </c>
      <c r="C6" s="107"/>
      <c r="D6" s="106" t="s">
        <v>39</v>
      </c>
      <c r="E6" s="107"/>
      <c r="F6" s="111" t="s">
        <v>16</v>
      </c>
      <c r="G6" s="112"/>
      <c r="H6" s="111" t="s">
        <v>18</v>
      </c>
      <c r="I6" s="112"/>
      <c r="J6" s="111" t="s">
        <v>21</v>
      </c>
      <c r="K6" s="112"/>
      <c r="L6" s="111" t="s">
        <v>21</v>
      </c>
      <c r="M6" s="112"/>
      <c r="N6" s="111" t="s">
        <v>29</v>
      </c>
      <c r="O6" s="112"/>
      <c r="P6" s="111" t="s">
        <v>0</v>
      </c>
      <c r="Q6" s="112"/>
      <c r="R6" s="58"/>
    </row>
    <row r="7" spans="1:18" ht="21.75">
      <c r="A7" s="59" t="s">
        <v>7</v>
      </c>
      <c r="B7" s="106" t="s">
        <v>45</v>
      </c>
      <c r="C7" s="107"/>
      <c r="D7" s="108" t="s">
        <v>9</v>
      </c>
      <c r="E7" s="109"/>
      <c r="F7" s="104" t="s">
        <v>45</v>
      </c>
      <c r="G7" s="105"/>
      <c r="H7" s="104" t="s">
        <v>17</v>
      </c>
      <c r="I7" s="105"/>
      <c r="J7" s="104" t="s">
        <v>22</v>
      </c>
      <c r="K7" s="105"/>
      <c r="L7" s="104" t="s">
        <v>25</v>
      </c>
      <c r="M7" s="105"/>
      <c r="N7" s="104" t="s">
        <v>28</v>
      </c>
      <c r="O7" s="105"/>
      <c r="P7" s="104" t="s">
        <v>32</v>
      </c>
      <c r="Q7" s="105"/>
      <c r="R7" s="57" t="s">
        <v>41</v>
      </c>
    </row>
    <row r="8" spans="1:18" ht="21.75">
      <c r="A8" s="59" t="s">
        <v>58</v>
      </c>
      <c r="B8" s="106"/>
      <c r="C8" s="107"/>
      <c r="D8" s="69"/>
      <c r="E8" s="77"/>
      <c r="F8" s="82"/>
      <c r="G8" s="79"/>
      <c r="H8" s="104" t="s">
        <v>20</v>
      </c>
      <c r="I8" s="105"/>
      <c r="J8" s="104" t="s">
        <v>24</v>
      </c>
      <c r="K8" s="105"/>
      <c r="L8" s="104" t="s">
        <v>27</v>
      </c>
      <c r="M8" s="105"/>
      <c r="N8" s="104" t="s">
        <v>11</v>
      </c>
      <c r="O8" s="105"/>
      <c r="P8" s="82"/>
      <c r="Q8" s="79"/>
      <c r="R8" s="57" t="s">
        <v>60</v>
      </c>
    </row>
    <row r="9" spans="1:18" ht="21.75">
      <c r="A9" s="59" t="s">
        <v>59</v>
      </c>
      <c r="B9" s="69"/>
      <c r="C9" s="77"/>
      <c r="D9" s="69"/>
      <c r="E9" s="77"/>
      <c r="F9" s="82"/>
      <c r="G9" s="79"/>
      <c r="H9" s="104" t="s">
        <v>19</v>
      </c>
      <c r="I9" s="105"/>
      <c r="J9" s="104" t="s">
        <v>23</v>
      </c>
      <c r="K9" s="105"/>
      <c r="L9" s="104" t="s">
        <v>26</v>
      </c>
      <c r="M9" s="105"/>
      <c r="N9" s="104" t="s">
        <v>30</v>
      </c>
      <c r="O9" s="105"/>
      <c r="P9" s="82"/>
      <c r="Q9" s="79"/>
      <c r="R9" s="57" t="s">
        <v>59</v>
      </c>
    </row>
    <row r="10" spans="1:18" ht="21.75">
      <c r="A10" s="61"/>
      <c r="B10" s="69"/>
      <c r="C10" s="77"/>
      <c r="D10" s="69"/>
      <c r="E10" s="77"/>
      <c r="F10" s="82"/>
      <c r="G10" s="78"/>
      <c r="H10" s="102" t="s">
        <v>10</v>
      </c>
      <c r="I10" s="103"/>
      <c r="J10" s="82"/>
      <c r="K10" s="78"/>
      <c r="L10" s="82"/>
      <c r="M10" s="78"/>
      <c r="N10" s="102" t="s">
        <v>35</v>
      </c>
      <c r="O10" s="103"/>
      <c r="P10" s="82"/>
      <c r="Q10" s="79"/>
      <c r="R10" s="60"/>
    </row>
    <row r="11" spans="1:18" ht="21.75">
      <c r="A11" s="61"/>
      <c r="B11" s="70" t="s">
        <v>14</v>
      </c>
      <c r="C11" s="73" t="s">
        <v>15</v>
      </c>
      <c r="D11" s="70" t="s">
        <v>14</v>
      </c>
      <c r="E11" s="73" t="s">
        <v>15</v>
      </c>
      <c r="F11" s="70" t="s">
        <v>14</v>
      </c>
      <c r="G11" s="73" t="s">
        <v>15</v>
      </c>
      <c r="H11" s="70" t="s">
        <v>14</v>
      </c>
      <c r="I11" s="73" t="s">
        <v>15</v>
      </c>
      <c r="J11" s="70" t="s">
        <v>14</v>
      </c>
      <c r="K11" s="73" t="s">
        <v>15</v>
      </c>
      <c r="L11" s="70" t="s">
        <v>14</v>
      </c>
      <c r="M11" s="73" t="s">
        <v>15</v>
      </c>
      <c r="N11" s="70" t="s">
        <v>14</v>
      </c>
      <c r="O11" s="75" t="s">
        <v>15</v>
      </c>
      <c r="P11" s="70" t="s">
        <v>14</v>
      </c>
      <c r="Q11" s="73" t="s">
        <v>15</v>
      </c>
      <c r="R11" s="60"/>
    </row>
    <row r="12" spans="1:18" ht="21.75">
      <c r="A12" s="64"/>
      <c r="B12" s="71" t="s">
        <v>33</v>
      </c>
      <c r="C12" s="74" t="s">
        <v>43</v>
      </c>
      <c r="D12" s="71" t="s">
        <v>33</v>
      </c>
      <c r="E12" s="74" t="s">
        <v>43</v>
      </c>
      <c r="F12" s="71" t="s">
        <v>33</v>
      </c>
      <c r="G12" s="74" t="s">
        <v>43</v>
      </c>
      <c r="H12" s="72" t="s">
        <v>33</v>
      </c>
      <c r="I12" s="74" t="s">
        <v>43</v>
      </c>
      <c r="J12" s="72" t="s">
        <v>33</v>
      </c>
      <c r="K12" s="74" t="s">
        <v>43</v>
      </c>
      <c r="L12" s="72" t="s">
        <v>33</v>
      </c>
      <c r="M12" s="74" t="s">
        <v>43</v>
      </c>
      <c r="N12" s="72" t="s">
        <v>33</v>
      </c>
      <c r="O12" s="76" t="s">
        <v>43</v>
      </c>
      <c r="P12" s="72" t="s">
        <v>33</v>
      </c>
      <c r="Q12" s="74" t="s">
        <v>43</v>
      </c>
      <c r="R12" s="65"/>
    </row>
    <row r="13" spans="1:18" ht="12" customHeight="1">
      <c r="A13" s="60"/>
      <c r="B13" s="86"/>
      <c r="C13" s="83"/>
      <c r="D13" s="86"/>
      <c r="E13" s="83"/>
      <c r="F13" s="86"/>
      <c r="G13" s="83"/>
      <c r="H13" s="86"/>
      <c r="I13" s="83"/>
      <c r="J13" s="86"/>
      <c r="K13" s="83"/>
      <c r="L13" s="86"/>
      <c r="M13" s="83"/>
      <c r="N13" s="86"/>
      <c r="O13" s="83"/>
      <c r="P13" s="86"/>
      <c r="Q13" s="83"/>
      <c r="R13" s="60"/>
    </row>
    <row r="14" spans="1:18" ht="21.75">
      <c r="A14" s="62" t="s">
        <v>61</v>
      </c>
      <c r="B14" s="80">
        <f>SUM(B15,B36,B115,B118)</f>
        <v>1186</v>
      </c>
      <c r="C14" s="81">
        <f>SUM(E14,G14)</f>
        <v>100</v>
      </c>
      <c r="D14" s="80">
        <f>SUM(D15,D36,D115,D118)</f>
        <v>1133</v>
      </c>
      <c r="E14" s="81">
        <f>D14*100/$B14</f>
        <v>95.53119730185497</v>
      </c>
      <c r="F14" s="80">
        <f>SUM(F15,F36,F115,F118)</f>
        <v>53</v>
      </c>
      <c r="G14" s="81">
        <f>F14*100/B14</f>
        <v>4.4688026981450255</v>
      </c>
      <c r="H14" s="80">
        <f>SUM(H15,H36,H115,H118)</f>
        <v>3</v>
      </c>
      <c r="I14" s="81">
        <f>H14*100/$F14</f>
        <v>5.660377358490566</v>
      </c>
      <c r="J14" s="80">
        <f>SUM(J15,J36,J115,J118)</f>
        <v>34</v>
      </c>
      <c r="K14" s="81">
        <f>J14*100/$F14</f>
        <v>64.15094339622641</v>
      </c>
      <c r="L14" s="80" t="s">
        <v>62</v>
      </c>
      <c r="M14" s="81" t="s">
        <v>62</v>
      </c>
      <c r="N14" s="80" t="s">
        <v>62</v>
      </c>
      <c r="O14" s="81" t="s">
        <v>62</v>
      </c>
      <c r="P14" s="80">
        <f>SUM(P15,P36,P115,P118)</f>
        <v>16</v>
      </c>
      <c r="Q14" s="81">
        <f>P14*100/$F14</f>
        <v>30.18867924528302</v>
      </c>
      <c r="R14" s="62" t="s">
        <v>63</v>
      </c>
    </row>
    <row r="15" spans="1:18" ht="21.75">
      <c r="A15" s="62" t="s">
        <v>201</v>
      </c>
      <c r="B15" s="80" t="s">
        <v>62</v>
      </c>
      <c r="C15" s="81" t="s">
        <v>62</v>
      </c>
      <c r="D15" s="80" t="s">
        <v>62</v>
      </c>
      <c r="E15" s="81" t="s">
        <v>62</v>
      </c>
      <c r="F15" s="80" t="s">
        <v>62</v>
      </c>
      <c r="G15" s="81" t="s">
        <v>62</v>
      </c>
      <c r="H15" s="80" t="s">
        <v>62</v>
      </c>
      <c r="I15" s="81" t="s">
        <v>62</v>
      </c>
      <c r="J15" s="80" t="s">
        <v>62</v>
      </c>
      <c r="K15" s="81" t="s">
        <v>62</v>
      </c>
      <c r="L15" s="80" t="s">
        <v>62</v>
      </c>
      <c r="M15" s="81" t="s">
        <v>62</v>
      </c>
      <c r="N15" s="80" t="s">
        <v>62</v>
      </c>
      <c r="O15" s="81" t="s">
        <v>62</v>
      </c>
      <c r="P15" s="80" t="s">
        <v>62</v>
      </c>
      <c r="Q15" s="81" t="s">
        <v>62</v>
      </c>
      <c r="R15" s="85" t="s">
        <v>64</v>
      </c>
    </row>
    <row r="16" spans="1:18" ht="21.75">
      <c r="A16" s="62" t="s">
        <v>196</v>
      </c>
      <c r="R16" s="84" t="s">
        <v>198</v>
      </c>
    </row>
    <row r="17" spans="1:18" ht="21.75">
      <c r="A17" s="62" t="s">
        <v>197</v>
      </c>
      <c r="B17" s="80" t="s">
        <v>62</v>
      </c>
      <c r="C17" s="81" t="s">
        <v>62</v>
      </c>
      <c r="D17" s="80" t="s">
        <v>62</v>
      </c>
      <c r="E17" s="81" t="s">
        <v>62</v>
      </c>
      <c r="F17" s="80" t="s">
        <v>62</v>
      </c>
      <c r="G17" s="81" t="s">
        <v>62</v>
      </c>
      <c r="H17" s="80" t="s">
        <v>62</v>
      </c>
      <c r="I17" s="81" t="s">
        <v>62</v>
      </c>
      <c r="J17" s="80" t="s">
        <v>62</v>
      </c>
      <c r="K17" s="81" t="s">
        <v>62</v>
      </c>
      <c r="L17" s="80" t="s">
        <v>62</v>
      </c>
      <c r="M17" s="81" t="s">
        <v>62</v>
      </c>
      <c r="N17" s="80" t="s">
        <v>62</v>
      </c>
      <c r="O17" s="81" t="s">
        <v>62</v>
      </c>
      <c r="P17" s="80" t="s">
        <v>62</v>
      </c>
      <c r="Q17" s="81" t="s">
        <v>62</v>
      </c>
      <c r="R17" s="85" t="s">
        <v>199</v>
      </c>
    </row>
    <row r="18" spans="1:18" ht="21.75">
      <c r="A18" s="62" t="s">
        <v>96</v>
      </c>
      <c r="R18" s="85" t="s">
        <v>189</v>
      </c>
    </row>
    <row r="19" spans="1:18" ht="21.75">
      <c r="A19" s="62" t="s">
        <v>97</v>
      </c>
      <c r="B19" s="80" t="s">
        <v>62</v>
      </c>
      <c r="C19" s="81" t="s">
        <v>62</v>
      </c>
      <c r="D19" s="80" t="s">
        <v>62</v>
      </c>
      <c r="E19" s="81" t="s">
        <v>62</v>
      </c>
      <c r="F19" s="80" t="s">
        <v>62</v>
      </c>
      <c r="G19" s="81" t="s">
        <v>62</v>
      </c>
      <c r="H19" s="80" t="s">
        <v>62</v>
      </c>
      <c r="I19" s="81" t="s">
        <v>62</v>
      </c>
      <c r="J19" s="80" t="s">
        <v>62</v>
      </c>
      <c r="K19" s="81" t="s">
        <v>62</v>
      </c>
      <c r="L19" s="80" t="s">
        <v>62</v>
      </c>
      <c r="M19" s="81" t="s">
        <v>62</v>
      </c>
      <c r="N19" s="80" t="s">
        <v>62</v>
      </c>
      <c r="O19" s="81" t="s">
        <v>62</v>
      </c>
      <c r="P19" s="80" t="s">
        <v>62</v>
      </c>
      <c r="Q19" s="81" t="s">
        <v>62</v>
      </c>
      <c r="R19" s="85" t="s">
        <v>190</v>
      </c>
    </row>
    <row r="20" spans="1:18" ht="21.75">
      <c r="A20" s="62" t="s">
        <v>98</v>
      </c>
      <c r="R20" s="85" t="s">
        <v>142</v>
      </c>
    </row>
    <row r="21" spans="1:18" ht="21.75">
      <c r="A21" s="62" t="s">
        <v>99</v>
      </c>
      <c r="R21" s="85" t="s">
        <v>143</v>
      </c>
    </row>
    <row r="22" spans="1:18" ht="21.75">
      <c r="A22" s="62" t="s">
        <v>100</v>
      </c>
      <c r="B22" s="80" t="s">
        <v>62</v>
      </c>
      <c r="C22" s="81" t="s">
        <v>62</v>
      </c>
      <c r="D22" s="80" t="s">
        <v>62</v>
      </c>
      <c r="E22" s="81" t="s">
        <v>62</v>
      </c>
      <c r="F22" s="80" t="s">
        <v>62</v>
      </c>
      <c r="G22" s="81" t="s">
        <v>62</v>
      </c>
      <c r="H22" s="80" t="s">
        <v>62</v>
      </c>
      <c r="I22" s="81" t="s">
        <v>62</v>
      </c>
      <c r="J22" s="80" t="s">
        <v>62</v>
      </c>
      <c r="K22" s="81" t="s">
        <v>62</v>
      </c>
      <c r="L22" s="80" t="s">
        <v>62</v>
      </c>
      <c r="M22" s="81" t="s">
        <v>62</v>
      </c>
      <c r="N22" s="80" t="s">
        <v>62</v>
      </c>
      <c r="O22" s="81" t="s">
        <v>62</v>
      </c>
      <c r="P22" s="80" t="s">
        <v>62</v>
      </c>
      <c r="Q22" s="81" t="s">
        <v>62</v>
      </c>
      <c r="R22" s="85" t="s">
        <v>144</v>
      </c>
    </row>
    <row r="23" spans="1:18" ht="21.75">
      <c r="A23" s="62" t="s">
        <v>65</v>
      </c>
      <c r="B23" s="80" t="s">
        <v>62</v>
      </c>
      <c r="C23" s="81" t="s">
        <v>62</v>
      </c>
      <c r="D23" s="80" t="s">
        <v>62</v>
      </c>
      <c r="E23" s="81" t="s">
        <v>62</v>
      </c>
      <c r="F23" s="80" t="s">
        <v>62</v>
      </c>
      <c r="G23" s="81" t="s">
        <v>62</v>
      </c>
      <c r="H23" s="80" t="s">
        <v>62</v>
      </c>
      <c r="I23" s="81" t="s">
        <v>62</v>
      </c>
      <c r="J23" s="80" t="s">
        <v>62</v>
      </c>
      <c r="K23" s="81" t="s">
        <v>62</v>
      </c>
      <c r="L23" s="80" t="s">
        <v>62</v>
      </c>
      <c r="M23" s="81" t="s">
        <v>62</v>
      </c>
      <c r="N23" s="80" t="s">
        <v>62</v>
      </c>
      <c r="O23" s="81" t="s">
        <v>62</v>
      </c>
      <c r="P23" s="80" t="s">
        <v>62</v>
      </c>
      <c r="Q23" s="81" t="s">
        <v>62</v>
      </c>
      <c r="R23" s="85" t="s">
        <v>66</v>
      </c>
    </row>
    <row r="24" spans="1:18" ht="21.75">
      <c r="A24" s="62" t="s">
        <v>67</v>
      </c>
      <c r="B24" s="80" t="s">
        <v>62</v>
      </c>
      <c r="C24" s="81" t="s">
        <v>62</v>
      </c>
      <c r="D24" s="80" t="s">
        <v>62</v>
      </c>
      <c r="E24" s="81" t="s">
        <v>62</v>
      </c>
      <c r="F24" s="80" t="s">
        <v>62</v>
      </c>
      <c r="G24" s="81" t="s">
        <v>62</v>
      </c>
      <c r="H24" s="80" t="s">
        <v>62</v>
      </c>
      <c r="I24" s="81" t="s">
        <v>62</v>
      </c>
      <c r="J24" s="80" t="s">
        <v>62</v>
      </c>
      <c r="K24" s="81" t="s">
        <v>62</v>
      </c>
      <c r="L24" s="80" t="s">
        <v>62</v>
      </c>
      <c r="M24" s="81" t="s">
        <v>62</v>
      </c>
      <c r="N24" s="80" t="s">
        <v>62</v>
      </c>
      <c r="O24" s="81" t="s">
        <v>62</v>
      </c>
      <c r="P24" s="80" t="s">
        <v>62</v>
      </c>
      <c r="Q24" s="81" t="s">
        <v>62</v>
      </c>
      <c r="R24" s="85" t="s">
        <v>68</v>
      </c>
    </row>
    <row r="25" spans="1:18" ht="21.75">
      <c r="A25" s="62" t="s">
        <v>101</v>
      </c>
      <c r="R25" s="85" t="s">
        <v>191</v>
      </c>
    </row>
    <row r="26" spans="1:18" ht="21.75">
      <c r="A26" s="62" t="s">
        <v>102</v>
      </c>
      <c r="R26" s="85" t="s">
        <v>193</v>
      </c>
    </row>
    <row r="27" spans="1:18" ht="21.75">
      <c r="A27" s="62" t="s">
        <v>103</v>
      </c>
      <c r="B27" s="80" t="s">
        <v>62</v>
      </c>
      <c r="C27" s="81" t="s">
        <v>62</v>
      </c>
      <c r="D27" s="80" t="s">
        <v>62</v>
      </c>
      <c r="E27" s="81" t="s">
        <v>62</v>
      </c>
      <c r="F27" s="80" t="s">
        <v>62</v>
      </c>
      <c r="G27" s="81" t="s">
        <v>62</v>
      </c>
      <c r="H27" s="80" t="s">
        <v>62</v>
      </c>
      <c r="I27" s="81" t="s">
        <v>62</v>
      </c>
      <c r="J27" s="80" t="s">
        <v>62</v>
      </c>
      <c r="K27" s="81" t="s">
        <v>62</v>
      </c>
      <c r="L27" s="80" t="s">
        <v>62</v>
      </c>
      <c r="M27" s="81" t="s">
        <v>62</v>
      </c>
      <c r="N27" s="80" t="s">
        <v>62</v>
      </c>
      <c r="O27" s="81" t="s">
        <v>62</v>
      </c>
      <c r="P27" s="80" t="s">
        <v>62</v>
      </c>
      <c r="Q27" s="81" t="s">
        <v>62</v>
      </c>
      <c r="R27" s="85" t="s">
        <v>192</v>
      </c>
    </row>
    <row r="28" spans="1:18" ht="21.75">
      <c r="A28" s="62" t="s">
        <v>104</v>
      </c>
      <c r="R28" s="85" t="s">
        <v>69</v>
      </c>
    </row>
    <row r="29" spans="1:18" ht="21.75">
      <c r="A29" s="62" t="s">
        <v>105</v>
      </c>
      <c r="B29" s="80" t="s">
        <v>62</v>
      </c>
      <c r="C29" s="81" t="s">
        <v>62</v>
      </c>
      <c r="D29" s="80" t="s">
        <v>62</v>
      </c>
      <c r="E29" s="81" t="s">
        <v>62</v>
      </c>
      <c r="F29" s="80" t="s">
        <v>62</v>
      </c>
      <c r="G29" s="81" t="s">
        <v>62</v>
      </c>
      <c r="H29" s="80" t="s">
        <v>62</v>
      </c>
      <c r="I29" s="81" t="s">
        <v>62</v>
      </c>
      <c r="J29" s="80" t="s">
        <v>62</v>
      </c>
      <c r="K29" s="81" t="s">
        <v>62</v>
      </c>
      <c r="L29" s="80" t="s">
        <v>62</v>
      </c>
      <c r="M29" s="81" t="s">
        <v>62</v>
      </c>
      <c r="N29" s="80" t="s">
        <v>62</v>
      </c>
      <c r="O29" s="81" t="s">
        <v>62</v>
      </c>
      <c r="P29" s="80" t="s">
        <v>62</v>
      </c>
      <c r="Q29" s="81" t="s">
        <v>62</v>
      </c>
      <c r="R29" s="85"/>
    </row>
    <row r="30" spans="1:18" ht="21.75">
      <c r="A30" s="62" t="s">
        <v>70</v>
      </c>
      <c r="B30" s="80" t="s">
        <v>62</v>
      </c>
      <c r="C30" s="81" t="s">
        <v>62</v>
      </c>
      <c r="D30" s="80" t="s">
        <v>62</v>
      </c>
      <c r="E30" s="81" t="s">
        <v>62</v>
      </c>
      <c r="F30" s="80" t="s">
        <v>62</v>
      </c>
      <c r="G30" s="81" t="s">
        <v>62</v>
      </c>
      <c r="H30" s="80" t="s">
        <v>62</v>
      </c>
      <c r="I30" s="81" t="s">
        <v>62</v>
      </c>
      <c r="J30" s="80" t="s">
        <v>62</v>
      </c>
      <c r="K30" s="81" t="s">
        <v>62</v>
      </c>
      <c r="L30" s="80" t="s">
        <v>62</v>
      </c>
      <c r="M30" s="81" t="s">
        <v>62</v>
      </c>
      <c r="N30" s="80" t="s">
        <v>62</v>
      </c>
      <c r="O30" s="81" t="s">
        <v>62</v>
      </c>
      <c r="P30" s="80" t="s">
        <v>62</v>
      </c>
      <c r="Q30" s="81" t="s">
        <v>62</v>
      </c>
      <c r="R30" s="85" t="s">
        <v>71</v>
      </c>
    </row>
    <row r="31" spans="1:18" ht="21.75">
      <c r="A31" s="62" t="s">
        <v>72</v>
      </c>
      <c r="B31" s="80" t="s">
        <v>62</v>
      </c>
      <c r="C31" s="81" t="s">
        <v>62</v>
      </c>
      <c r="D31" s="80" t="s">
        <v>62</v>
      </c>
      <c r="E31" s="81" t="s">
        <v>62</v>
      </c>
      <c r="F31" s="80" t="s">
        <v>62</v>
      </c>
      <c r="G31" s="81" t="s">
        <v>62</v>
      </c>
      <c r="H31" s="80" t="s">
        <v>62</v>
      </c>
      <c r="I31" s="81" t="s">
        <v>62</v>
      </c>
      <c r="J31" s="80" t="s">
        <v>62</v>
      </c>
      <c r="K31" s="81" t="s">
        <v>62</v>
      </c>
      <c r="L31" s="80" t="s">
        <v>62</v>
      </c>
      <c r="M31" s="81" t="s">
        <v>62</v>
      </c>
      <c r="N31" s="80" t="s">
        <v>62</v>
      </c>
      <c r="O31" s="81" t="s">
        <v>62</v>
      </c>
      <c r="P31" s="80" t="s">
        <v>62</v>
      </c>
      <c r="Q31" s="81" t="s">
        <v>62</v>
      </c>
      <c r="R31" s="85" t="s">
        <v>73</v>
      </c>
    </row>
    <row r="32" spans="1:18" ht="21.75">
      <c r="A32" s="62" t="s">
        <v>106</v>
      </c>
      <c r="R32" s="85" t="s">
        <v>145</v>
      </c>
    </row>
    <row r="33" spans="1:18" ht="21.75">
      <c r="A33" s="62" t="s">
        <v>107</v>
      </c>
      <c r="B33" s="80" t="s">
        <v>62</v>
      </c>
      <c r="C33" s="81" t="s">
        <v>62</v>
      </c>
      <c r="D33" s="80" t="s">
        <v>62</v>
      </c>
      <c r="E33" s="81" t="s">
        <v>62</v>
      </c>
      <c r="F33" s="80" t="s">
        <v>62</v>
      </c>
      <c r="G33" s="81" t="s">
        <v>62</v>
      </c>
      <c r="H33" s="80" t="s">
        <v>62</v>
      </c>
      <c r="I33" s="81" t="s">
        <v>62</v>
      </c>
      <c r="J33" s="80" t="s">
        <v>62</v>
      </c>
      <c r="K33" s="81" t="s">
        <v>62</v>
      </c>
      <c r="L33" s="80" t="s">
        <v>62</v>
      </c>
      <c r="M33" s="81" t="s">
        <v>62</v>
      </c>
      <c r="N33" s="80" t="s">
        <v>62</v>
      </c>
      <c r="O33" s="81" t="s">
        <v>62</v>
      </c>
      <c r="P33" s="80" t="s">
        <v>62</v>
      </c>
      <c r="Q33" s="81" t="s">
        <v>62</v>
      </c>
      <c r="R33" s="85" t="s">
        <v>146</v>
      </c>
    </row>
    <row r="34" spans="1:18" ht="21.75">
      <c r="A34" s="62" t="s">
        <v>74</v>
      </c>
      <c r="B34" s="80" t="s">
        <v>62</v>
      </c>
      <c r="C34" s="81" t="s">
        <v>62</v>
      </c>
      <c r="D34" s="80" t="s">
        <v>62</v>
      </c>
      <c r="E34" s="81" t="s">
        <v>62</v>
      </c>
      <c r="F34" s="80" t="s">
        <v>62</v>
      </c>
      <c r="G34" s="81" t="s">
        <v>62</v>
      </c>
      <c r="H34" s="80" t="s">
        <v>62</v>
      </c>
      <c r="I34" s="81" t="s">
        <v>62</v>
      </c>
      <c r="J34" s="80" t="s">
        <v>62</v>
      </c>
      <c r="K34" s="81" t="s">
        <v>62</v>
      </c>
      <c r="L34" s="80" t="s">
        <v>62</v>
      </c>
      <c r="M34" s="81" t="s">
        <v>62</v>
      </c>
      <c r="N34" s="80" t="s">
        <v>62</v>
      </c>
      <c r="O34" s="81" t="s">
        <v>62</v>
      </c>
      <c r="P34" s="80" t="s">
        <v>62</v>
      </c>
      <c r="Q34" s="81" t="s">
        <v>62</v>
      </c>
      <c r="R34" s="85" t="s">
        <v>95</v>
      </c>
    </row>
    <row r="35" ht="6.75" customHeight="1">
      <c r="R35" s="85"/>
    </row>
    <row r="36" spans="1:18" ht="21.75">
      <c r="A36" s="62" t="s">
        <v>75</v>
      </c>
      <c r="B36" s="80">
        <f>SUM(B37:B41,B57:B82,B97:B113)</f>
        <v>1186</v>
      </c>
      <c r="C36" s="81">
        <f>SUM(E36,G36)</f>
        <v>100</v>
      </c>
      <c r="D36" s="80">
        <f>SUM(D37:D41,D57:D82,D97:D113)</f>
        <v>1133</v>
      </c>
      <c r="E36" s="81">
        <f>D36*100/$B36</f>
        <v>95.53119730185497</v>
      </c>
      <c r="F36" s="80">
        <f>SUM(F37:F41,F57:F82,F97:F113)</f>
        <v>53</v>
      </c>
      <c r="G36" s="81">
        <f>F36*100/$B36</f>
        <v>4.4688026981450255</v>
      </c>
      <c r="H36" s="80">
        <f>SUM(H37:H41,H57:H82,H97:H113)</f>
        <v>3</v>
      </c>
      <c r="I36" s="81">
        <f>H36*100/$F36</f>
        <v>5.660377358490566</v>
      </c>
      <c r="J36" s="80">
        <f>SUM(J37:J41,J57:J82,J97:J113)</f>
        <v>34</v>
      </c>
      <c r="K36" s="81">
        <f>J36*100/$F36</f>
        <v>64.15094339622641</v>
      </c>
      <c r="L36" s="80" t="s">
        <v>62</v>
      </c>
      <c r="M36" s="81" t="s">
        <v>62</v>
      </c>
      <c r="N36" s="80" t="s">
        <v>62</v>
      </c>
      <c r="O36" s="81" t="s">
        <v>62</v>
      </c>
      <c r="P36" s="80">
        <f>SUM(P37:P41,P57:P82,P97:P113)</f>
        <v>16</v>
      </c>
      <c r="Q36" s="81">
        <f>P36*100/$F36</f>
        <v>30.18867924528302</v>
      </c>
      <c r="R36" s="85" t="s">
        <v>76</v>
      </c>
    </row>
    <row r="37" spans="1:18" ht="21.75">
      <c r="A37" s="62" t="s">
        <v>77</v>
      </c>
      <c r="B37" s="80">
        <f>SUM(D37,F37)</f>
        <v>233</v>
      </c>
      <c r="C37" s="81">
        <f>SUM(E37,G37)</f>
        <v>100</v>
      </c>
      <c r="D37" s="80">
        <v>221</v>
      </c>
      <c r="E37" s="81">
        <f>D37*100/$B37</f>
        <v>94.84978540772532</v>
      </c>
      <c r="F37" s="80">
        <v>12</v>
      </c>
      <c r="G37" s="81">
        <f>F37*100/$B37</f>
        <v>5.150214592274678</v>
      </c>
      <c r="H37" s="80">
        <v>1</v>
      </c>
      <c r="I37" s="81">
        <f>H37*100/$F37</f>
        <v>8.333333333333334</v>
      </c>
      <c r="J37" s="80">
        <v>11</v>
      </c>
      <c r="K37" s="81">
        <f>J37*100/$F37</f>
        <v>91.66666666666667</v>
      </c>
      <c r="L37" s="80" t="s">
        <v>62</v>
      </c>
      <c r="M37" s="81" t="s">
        <v>62</v>
      </c>
      <c r="N37" s="80" t="s">
        <v>62</v>
      </c>
      <c r="O37" s="81" t="s">
        <v>62</v>
      </c>
      <c r="P37" s="80" t="s">
        <v>62</v>
      </c>
      <c r="Q37" s="81" t="s">
        <v>62</v>
      </c>
      <c r="R37" s="84" t="s">
        <v>78</v>
      </c>
    </row>
    <row r="38" spans="1:18" ht="21.75">
      <c r="A38" s="62" t="s">
        <v>79</v>
      </c>
      <c r="B38" s="80" t="s">
        <v>62</v>
      </c>
      <c r="C38" s="81" t="s">
        <v>62</v>
      </c>
      <c r="D38" s="80" t="s">
        <v>62</v>
      </c>
      <c r="E38" s="81" t="s">
        <v>62</v>
      </c>
      <c r="F38" s="80" t="s">
        <v>62</v>
      </c>
      <c r="G38" s="81" t="s">
        <v>62</v>
      </c>
      <c r="H38" s="80" t="s">
        <v>62</v>
      </c>
      <c r="I38" s="81" t="s">
        <v>62</v>
      </c>
      <c r="J38" s="80" t="s">
        <v>62</v>
      </c>
      <c r="K38" s="81" t="s">
        <v>62</v>
      </c>
      <c r="L38" s="80" t="s">
        <v>62</v>
      </c>
      <c r="M38" s="81" t="s">
        <v>62</v>
      </c>
      <c r="N38" s="80" t="s">
        <v>62</v>
      </c>
      <c r="O38" s="81" t="s">
        <v>62</v>
      </c>
      <c r="P38" s="80" t="s">
        <v>62</v>
      </c>
      <c r="Q38" s="81" t="s">
        <v>62</v>
      </c>
      <c r="R38" s="85" t="s">
        <v>80</v>
      </c>
    </row>
    <row r="39" spans="1:18" ht="21.75">
      <c r="A39" s="62" t="s">
        <v>81</v>
      </c>
      <c r="B39" s="80">
        <f>SUM(D39,F39)</f>
        <v>145</v>
      </c>
      <c r="C39" s="81">
        <f>SUM(E39,G39)</f>
        <v>100</v>
      </c>
      <c r="D39" s="80">
        <v>145</v>
      </c>
      <c r="E39" s="81">
        <f>D39*100/$B39</f>
        <v>100</v>
      </c>
      <c r="F39" s="80" t="s">
        <v>62</v>
      </c>
      <c r="G39" s="81" t="s">
        <v>62</v>
      </c>
      <c r="H39" s="80" t="s">
        <v>62</v>
      </c>
      <c r="I39" s="81" t="s">
        <v>62</v>
      </c>
      <c r="J39" s="80" t="s">
        <v>62</v>
      </c>
      <c r="K39" s="81" t="s">
        <v>62</v>
      </c>
      <c r="L39" s="80" t="s">
        <v>62</v>
      </c>
      <c r="M39" s="81" t="s">
        <v>62</v>
      </c>
      <c r="N39" s="80" t="s">
        <v>62</v>
      </c>
      <c r="O39" s="81" t="s">
        <v>62</v>
      </c>
      <c r="P39" s="80" t="s">
        <v>62</v>
      </c>
      <c r="Q39" s="81" t="s">
        <v>62</v>
      </c>
      <c r="R39" s="85" t="s">
        <v>82</v>
      </c>
    </row>
    <row r="40" ht="21.75">
      <c r="R40" s="85"/>
    </row>
    <row r="41" ht="21.75">
      <c r="R41" s="85"/>
    </row>
    <row r="42" ht="21.75">
      <c r="R42" s="85"/>
    </row>
    <row r="43" ht="21.75">
      <c r="A43" s="63" t="s">
        <v>187</v>
      </c>
    </row>
    <row r="44" ht="21.75">
      <c r="A44" s="63" t="s">
        <v>188</v>
      </c>
    </row>
    <row r="45" ht="12" customHeight="1"/>
    <row r="46" spans="1:18" ht="21.75">
      <c r="A46" s="66"/>
      <c r="B46" s="113"/>
      <c r="C46" s="114"/>
      <c r="D46" s="113"/>
      <c r="E46" s="114"/>
      <c r="F46" s="111" t="s">
        <v>40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2"/>
      <c r="R46" s="68"/>
    </row>
    <row r="47" spans="1:18" ht="21.75">
      <c r="A47" s="67"/>
      <c r="B47" s="69"/>
      <c r="C47" s="77"/>
      <c r="D47" s="69"/>
      <c r="E47" s="77"/>
      <c r="F47" s="102" t="s">
        <v>8</v>
      </c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03"/>
      <c r="R47" s="60"/>
    </row>
    <row r="48" spans="1:18" ht="21.75">
      <c r="A48" s="59"/>
      <c r="B48" s="106" t="s">
        <v>16</v>
      </c>
      <c r="C48" s="107"/>
      <c r="D48" s="106" t="s">
        <v>39</v>
      </c>
      <c r="E48" s="107"/>
      <c r="F48" s="111" t="s">
        <v>16</v>
      </c>
      <c r="G48" s="112"/>
      <c r="H48" s="111" t="s">
        <v>18</v>
      </c>
      <c r="I48" s="112"/>
      <c r="J48" s="111" t="s">
        <v>21</v>
      </c>
      <c r="K48" s="112"/>
      <c r="L48" s="111" t="s">
        <v>21</v>
      </c>
      <c r="M48" s="112"/>
      <c r="N48" s="111" t="s">
        <v>29</v>
      </c>
      <c r="O48" s="112"/>
      <c r="P48" s="111" t="s">
        <v>0</v>
      </c>
      <c r="Q48" s="112"/>
      <c r="R48" s="58"/>
    </row>
    <row r="49" spans="1:18" ht="21.75">
      <c r="A49" s="59" t="s">
        <v>7</v>
      </c>
      <c r="B49" s="106" t="s">
        <v>45</v>
      </c>
      <c r="C49" s="107"/>
      <c r="D49" s="108" t="s">
        <v>9</v>
      </c>
      <c r="E49" s="109"/>
      <c r="F49" s="104" t="s">
        <v>45</v>
      </c>
      <c r="G49" s="105"/>
      <c r="H49" s="104" t="s">
        <v>17</v>
      </c>
      <c r="I49" s="105"/>
      <c r="J49" s="104" t="s">
        <v>22</v>
      </c>
      <c r="K49" s="105"/>
      <c r="L49" s="104" t="s">
        <v>25</v>
      </c>
      <c r="M49" s="105"/>
      <c r="N49" s="104" t="s">
        <v>28</v>
      </c>
      <c r="O49" s="105"/>
      <c r="P49" s="104" t="s">
        <v>32</v>
      </c>
      <c r="Q49" s="105"/>
      <c r="R49" s="57" t="s">
        <v>41</v>
      </c>
    </row>
    <row r="50" spans="1:18" ht="21.75">
      <c r="A50" s="59" t="s">
        <v>58</v>
      </c>
      <c r="B50" s="106"/>
      <c r="C50" s="107"/>
      <c r="D50" s="69"/>
      <c r="E50" s="77"/>
      <c r="F50" s="82"/>
      <c r="G50" s="79"/>
      <c r="H50" s="104" t="s">
        <v>20</v>
      </c>
      <c r="I50" s="105"/>
      <c r="J50" s="104" t="s">
        <v>24</v>
      </c>
      <c r="K50" s="105"/>
      <c r="L50" s="104" t="s">
        <v>27</v>
      </c>
      <c r="M50" s="105"/>
      <c r="N50" s="104" t="s">
        <v>11</v>
      </c>
      <c r="O50" s="105"/>
      <c r="P50" s="82"/>
      <c r="Q50" s="79"/>
      <c r="R50" s="57" t="s">
        <v>60</v>
      </c>
    </row>
    <row r="51" spans="1:18" ht="21.75">
      <c r="A51" s="59" t="s">
        <v>59</v>
      </c>
      <c r="B51" s="69"/>
      <c r="C51" s="77"/>
      <c r="D51" s="69"/>
      <c r="E51" s="77"/>
      <c r="F51" s="82"/>
      <c r="G51" s="79"/>
      <c r="H51" s="104" t="s">
        <v>19</v>
      </c>
      <c r="I51" s="105"/>
      <c r="J51" s="104" t="s">
        <v>23</v>
      </c>
      <c r="K51" s="105"/>
      <c r="L51" s="104" t="s">
        <v>26</v>
      </c>
      <c r="M51" s="105"/>
      <c r="N51" s="104" t="s">
        <v>30</v>
      </c>
      <c r="O51" s="105"/>
      <c r="P51" s="82"/>
      <c r="Q51" s="79"/>
      <c r="R51" s="57" t="s">
        <v>59</v>
      </c>
    </row>
    <row r="52" spans="1:18" ht="21.75">
      <c r="A52" s="61"/>
      <c r="B52" s="69"/>
      <c r="C52" s="77"/>
      <c r="D52" s="69"/>
      <c r="E52" s="77"/>
      <c r="F52" s="82"/>
      <c r="G52" s="78"/>
      <c r="H52" s="102" t="s">
        <v>10</v>
      </c>
      <c r="I52" s="103"/>
      <c r="J52" s="82"/>
      <c r="K52" s="78"/>
      <c r="L52" s="82"/>
      <c r="M52" s="78"/>
      <c r="N52" s="102" t="s">
        <v>35</v>
      </c>
      <c r="O52" s="103"/>
      <c r="P52" s="82"/>
      <c r="Q52" s="79"/>
      <c r="R52" s="60"/>
    </row>
    <row r="53" spans="1:18" ht="21.75">
      <c r="A53" s="61"/>
      <c r="B53" s="70" t="s">
        <v>14</v>
      </c>
      <c r="C53" s="73" t="s">
        <v>15</v>
      </c>
      <c r="D53" s="70" t="s">
        <v>14</v>
      </c>
      <c r="E53" s="73" t="s">
        <v>15</v>
      </c>
      <c r="F53" s="70" t="s">
        <v>14</v>
      </c>
      <c r="G53" s="73" t="s">
        <v>15</v>
      </c>
      <c r="H53" s="70" t="s">
        <v>14</v>
      </c>
      <c r="I53" s="73" t="s">
        <v>15</v>
      </c>
      <c r="J53" s="70" t="s">
        <v>14</v>
      </c>
      <c r="K53" s="73" t="s">
        <v>15</v>
      </c>
      <c r="L53" s="70" t="s">
        <v>14</v>
      </c>
      <c r="M53" s="73" t="s">
        <v>15</v>
      </c>
      <c r="N53" s="70" t="s">
        <v>14</v>
      </c>
      <c r="O53" s="75" t="s">
        <v>15</v>
      </c>
      <c r="P53" s="70" t="s">
        <v>14</v>
      </c>
      <c r="Q53" s="73" t="s">
        <v>15</v>
      </c>
      <c r="R53" s="60"/>
    </row>
    <row r="54" spans="1:18" ht="21.75">
      <c r="A54" s="64"/>
      <c r="B54" s="71" t="s">
        <v>33</v>
      </c>
      <c r="C54" s="74" t="s">
        <v>43</v>
      </c>
      <c r="D54" s="71" t="s">
        <v>33</v>
      </c>
      <c r="E54" s="74" t="s">
        <v>43</v>
      </c>
      <c r="F54" s="71" t="s">
        <v>33</v>
      </c>
      <c r="G54" s="74" t="s">
        <v>43</v>
      </c>
      <c r="H54" s="72" t="s">
        <v>33</v>
      </c>
      <c r="I54" s="74" t="s">
        <v>43</v>
      </c>
      <c r="J54" s="72" t="s">
        <v>33</v>
      </c>
      <c r="K54" s="74" t="s">
        <v>43</v>
      </c>
      <c r="L54" s="72" t="s">
        <v>33</v>
      </c>
      <c r="M54" s="74" t="s">
        <v>43</v>
      </c>
      <c r="N54" s="72" t="s">
        <v>33</v>
      </c>
      <c r="O54" s="76" t="s">
        <v>43</v>
      </c>
      <c r="P54" s="72" t="s">
        <v>33</v>
      </c>
      <c r="Q54" s="74" t="s">
        <v>43</v>
      </c>
      <c r="R54" s="65"/>
    </row>
    <row r="55" spans="1:18" ht="12" customHeight="1">
      <c r="A55" s="60"/>
      <c r="B55" s="86"/>
      <c r="C55" s="83"/>
      <c r="D55" s="86"/>
      <c r="E55" s="83"/>
      <c r="F55" s="86"/>
      <c r="G55" s="83"/>
      <c r="H55" s="86"/>
      <c r="I55" s="83"/>
      <c r="J55" s="86"/>
      <c r="K55" s="83"/>
      <c r="L55" s="86"/>
      <c r="M55" s="83"/>
      <c r="N55" s="86"/>
      <c r="O55" s="83"/>
      <c r="P55" s="86"/>
      <c r="Q55" s="83"/>
      <c r="R55" s="60"/>
    </row>
    <row r="56" spans="1:18" ht="21.75">
      <c r="A56" s="62" t="s">
        <v>108</v>
      </c>
      <c r="R56" s="85" t="s">
        <v>147</v>
      </c>
    </row>
    <row r="57" spans="1:18" ht="21.75">
      <c r="A57" s="62" t="s">
        <v>200</v>
      </c>
      <c r="B57" s="80">
        <f>SUM(D57,F57)</f>
        <v>302</v>
      </c>
      <c r="C57" s="81">
        <f>SUM(E57,G57)</f>
        <v>100</v>
      </c>
      <c r="D57" s="80">
        <v>294</v>
      </c>
      <c r="E57" s="81">
        <f>D57*100/$B57</f>
        <v>97.35099337748345</v>
      </c>
      <c r="F57" s="80">
        <v>8</v>
      </c>
      <c r="G57" s="81">
        <f>F57*100/$B57</f>
        <v>2.6490066225165565</v>
      </c>
      <c r="H57" s="80" t="s">
        <v>62</v>
      </c>
      <c r="I57" s="81" t="s">
        <v>62</v>
      </c>
      <c r="J57" s="80">
        <v>8</v>
      </c>
      <c r="K57" s="81">
        <v>100</v>
      </c>
      <c r="L57" s="80" t="s">
        <v>62</v>
      </c>
      <c r="M57" s="81" t="s">
        <v>62</v>
      </c>
      <c r="N57" s="80" t="s">
        <v>62</v>
      </c>
      <c r="O57" s="81" t="s">
        <v>62</v>
      </c>
      <c r="P57" s="80" t="s">
        <v>62</v>
      </c>
      <c r="Q57" s="81" t="s">
        <v>62</v>
      </c>
      <c r="R57" s="85" t="s">
        <v>148</v>
      </c>
    </row>
    <row r="58" spans="1:18" ht="21.75">
      <c r="A58" s="62" t="s">
        <v>109</v>
      </c>
      <c r="R58" s="85" t="s">
        <v>149</v>
      </c>
    </row>
    <row r="59" spans="1:18" ht="21.75">
      <c r="A59" s="62" t="s">
        <v>110</v>
      </c>
      <c r="R59" s="85" t="s">
        <v>150</v>
      </c>
    </row>
    <row r="60" spans="2:18" ht="21.75">
      <c r="B60" s="80">
        <f>SUM(D60,F60)</f>
        <v>1</v>
      </c>
      <c r="C60" s="81">
        <f>SUM(E60,G60)</f>
        <v>100</v>
      </c>
      <c r="D60" s="80">
        <v>1</v>
      </c>
      <c r="E60" s="81">
        <f>D60*100/$B60</f>
        <v>100</v>
      </c>
      <c r="F60" s="80" t="s">
        <v>62</v>
      </c>
      <c r="G60" s="81" t="s">
        <v>62</v>
      </c>
      <c r="H60" s="80" t="s">
        <v>62</v>
      </c>
      <c r="I60" s="81" t="s">
        <v>62</v>
      </c>
      <c r="J60" s="80" t="s">
        <v>62</v>
      </c>
      <c r="K60" s="81" t="s">
        <v>62</v>
      </c>
      <c r="L60" s="80" t="s">
        <v>62</v>
      </c>
      <c r="M60" s="81" t="s">
        <v>62</v>
      </c>
      <c r="N60" s="80" t="s">
        <v>62</v>
      </c>
      <c r="O60" s="81" t="s">
        <v>62</v>
      </c>
      <c r="P60" s="80" t="s">
        <v>62</v>
      </c>
      <c r="Q60" s="81" t="s">
        <v>62</v>
      </c>
      <c r="R60" s="85" t="s">
        <v>151</v>
      </c>
    </row>
    <row r="61" spans="1:18" ht="21.75">
      <c r="A61" s="62" t="s">
        <v>111</v>
      </c>
      <c r="R61" s="85" t="s">
        <v>152</v>
      </c>
    </row>
    <row r="62" spans="1:18" ht="21.75">
      <c r="A62" s="62" t="s">
        <v>113</v>
      </c>
      <c r="R62" s="85" t="s">
        <v>153</v>
      </c>
    </row>
    <row r="63" spans="1:18" ht="21.75">
      <c r="A63" s="62" t="s">
        <v>112</v>
      </c>
      <c r="R63" s="85" t="s">
        <v>154</v>
      </c>
    </row>
    <row r="64" spans="2:18" ht="21.75">
      <c r="B64" s="80">
        <f>SUM(D64,F64)</f>
        <v>139</v>
      </c>
      <c r="C64" s="81">
        <f>SUM(E64,G64)</f>
        <v>100</v>
      </c>
      <c r="D64" s="80">
        <v>129</v>
      </c>
      <c r="E64" s="81">
        <f>D64*100/$B64</f>
        <v>92.80575539568345</v>
      </c>
      <c r="F64" s="80">
        <v>10</v>
      </c>
      <c r="G64" s="81">
        <f>F64*100/$B64</f>
        <v>7.194244604316546</v>
      </c>
      <c r="H64" s="80" t="s">
        <v>62</v>
      </c>
      <c r="I64" s="81" t="s">
        <v>62</v>
      </c>
      <c r="J64" s="80">
        <v>5</v>
      </c>
      <c r="K64" s="81">
        <f>J64*100/$F64</f>
        <v>50</v>
      </c>
      <c r="L64" s="80" t="s">
        <v>62</v>
      </c>
      <c r="M64" s="81" t="s">
        <v>62</v>
      </c>
      <c r="N64" s="80" t="s">
        <v>62</v>
      </c>
      <c r="O64" s="81" t="s">
        <v>62</v>
      </c>
      <c r="P64" s="80">
        <v>5</v>
      </c>
      <c r="Q64" s="81">
        <f>P64*100/$F64</f>
        <v>50</v>
      </c>
      <c r="R64" s="85" t="s">
        <v>155</v>
      </c>
    </row>
    <row r="65" spans="1:18" ht="21.75">
      <c r="A65" s="62" t="s">
        <v>114</v>
      </c>
      <c r="R65" s="85" t="s">
        <v>156</v>
      </c>
    </row>
    <row r="66" spans="1:18" ht="21.75">
      <c r="A66" s="62" t="s">
        <v>115</v>
      </c>
      <c r="B66" s="80" t="s">
        <v>62</v>
      </c>
      <c r="C66" s="81" t="s">
        <v>62</v>
      </c>
      <c r="D66" s="80" t="s">
        <v>62</v>
      </c>
      <c r="E66" s="81" t="s">
        <v>62</v>
      </c>
      <c r="F66" s="80" t="s">
        <v>62</v>
      </c>
      <c r="G66" s="81" t="s">
        <v>62</v>
      </c>
      <c r="H66" s="80" t="s">
        <v>62</v>
      </c>
      <c r="I66" s="81" t="s">
        <v>62</v>
      </c>
      <c r="J66" s="80" t="s">
        <v>62</v>
      </c>
      <c r="K66" s="81" t="s">
        <v>62</v>
      </c>
      <c r="L66" s="80" t="s">
        <v>62</v>
      </c>
      <c r="M66" s="81" t="s">
        <v>62</v>
      </c>
      <c r="N66" s="80" t="s">
        <v>62</v>
      </c>
      <c r="O66" s="81" t="s">
        <v>62</v>
      </c>
      <c r="P66" s="80" t="s">
        <v>62</v>
      </c>
      <c r="Q66" s="81" t="s">
        <v>62</v>
      </c>
      <c r="R66" s="85" t="s">
        <v>157</v>
      </c>
    </row>
    <row r="67" spans="1:18" ht="21.75">
      <c r="A67" s="62" t="s">
        <v>116</v>
      </c>
      <c r="R67" s="85" t="s">
        <v>158</v>
      </c>
    </row>
    <row r="68" spans="1:18" ht="21.75">
      <c r="A68" s="62" t="s">
        <v>117</v>
      </c>
      <c r="B68" s="80">
        <f>SUM(D68,F68)</f>
        <v>21</v>
      </c>
      <c r="C68" s="81">
        <f>SUM(E68,G68)</f>
        <v>100</v>
      </c>
      <c r="D68" s="80">
        <v>21</v>
      </c>
      <c r="E68" s="81">
        <f>D68*100/$B68</f>
        <v>100</v>
      </c>
      <c r="F68" s="80" t="s">
        <v>62</v>
      </c>
      <c r="G68" s="81" t="s">
        <v>62</v>
      </c>
      <c r="H68" s="80" t="s">
        <v>62</v>
      </c>
      <c r="I68" s="81" t="s">
        <v>62</v>
      </c>
      <c r="J68" s="80" t="s">
        <v>62</v>
      </c>
      <c r="K68" s="81" t="s">
        <v>62</v>
      </c>
      <c r="L68" s="80" t="s">
        <v>62</v>
      </c>
      <c r="M68" s="81" t="s">
        <v>62</v>
      </c>
      <c r="N68" s="80" t="s">
        <v>62</v>
      </c>
      <c r="O68" s="81" t="s">
        <v>62</v>
      </c>
      <c r="P68" s="80" t="s">
        <v>62</v>
      </c>
      <c r="Q68" s="81" t="s">
        <v>62</v>
      </c>
      <c r="R68" s="85" t="s">
        <v>159</v>
      </c>
    </row>
    <row r="69" spans="1:18" ht="21.75">
      <c r="A69" s="62" t="s">
        <v>118</v>
      </c>
      <c r="R69" s="85" t="s">
        <v>160</v>
      </c>
    </row>
    <row r="70" spans="1:18" ht="21.75">
      <c r="A70" s="62" t="s">
        <v>119</v>
      </c>
      <c r="R70" s="85" t="s">
        <v>161</v>
      </c>
    </row>
    <row r="71" spans="1:18" ht="21.75">
      <c r="A71" s="62" t="s">
        <v>120</v>
      </c>
      <c r="B71" s="80" t="s">
        <v>62</v>
      </c>
      <c r="C71" s="81" t="s">
        <v>62</v>
      </c>
      <c r="D71" s="80" t="s">
        <v>62</v>
      </c>
      <c r="E71" s="81" t="s">
        <v>62</v>
      </c>
      <c r="F71" s="80" t="s">
        <v>62</v>
      </c>
      <c r="G71" s="81" t="s">
        <v>62</v>
      </c>
      <c r="H71" s="80" t="s">
        <v>62</v>
      </c>
      <c r="I71" s="81" t="s">
        <v>62</v>
      </c>
      <c r="J71" s="80" t="s">
        <v>62</v>
      </c>
      <c r="K71" s="81" t="s">
        <v>62</v>
      </c>
      <c r="L71" s="80" t="s">
        <v>62</v>
      </c>
      <c r="M71" s="81" t="s">
        <v>62</v>
      </c>
      <c r="N71" s="80" t="s">
        <v>62</v>
      </c>
      <c r="O71" s="81" t="s">
        <v>62</v>
      </c>
      <c r="P71" s="80" t="s">
        <v>62</v>
      </c>
      <c r="Q71" s="81" t="s">
        <v>62</v>
      </c>
      <c r="R71" s="85" t="s">
        <v>162</v>
      </c>
    </row>
    <row r="72" spans="1:18" ht="21.75">
      <c r="A72" s="62" t="s">
        <v>83</v>
      </c>
      <c r="R72" s="85" t="s">
        <v>163</v>
      </c>
    </row>
    <row r="73" spans="2:18" ht="21.75">
      <c r="B73" s="80">
        <f>SUM(D73,F73)</f>
        <v>2</v>
      </c>
      <c r="C73" s="81">
        <f>SUM(E73,G73)</f>
        <v>100</v>
      </c>
      <c r="D73" s="80">
        <v>1</v>
      </c>
      <c r="E73" s="81">
        <f>D73*100/$B73</f>
        <v>50</v>
      </c>
      <c r="F73" s="80">
        <v>1</v>
      </c>
      <c r="G73" s="81">
        <f>F73*100/$B73</f>
        <v>50</v>
      </c>
      <c r="H73" s="80" t="s">
        <v>62</v>
      </c>
      <c r="I73" s="81" t="s">
        <v>62</v>
      </c>
      <c r="J73" s="80" t="s">
        <v>62</v>
      </c>
      <c r="K73" s="81" t="s">
        <v>62</v>
      </c>
      <c r="L73" s="80" t="s">
        <v>62</v>
      </c>
      <c r="M73" s="81" t="s">
        <v>62</v>
      </c>
      <c r="N73" s="80" t="s">
        <v>62</v>
      </c>
      <c r="O73" s="81" t="s">
        <v>62</v>
      </c>
      <c r="P73" s="80">
        <v>1</v>
      </c>
      <c r="Q73" s="81">
        <f>P73*100/$F73</f>
        <v>100</v>
      </c>
      <c r="R73" s="85" t="s">
        <v>164</v>
      </c>
    </row>
    <row r="74" spans="1:18" ht="21.75">
      <c r="A74" s="62" t="s">
        <v>84</v>
      </c>
      <c r="R74" s="85" t="s">
        <v>165</v>
      </c>
    </row>
    <row r="75" spans="2:18" ht="21.75">
      <c r="B75" s="80">
        <f>SUM(D75,F75)</f>
        <v>1</v>
      </c>
      <c r="C75" s="81">
        <f>SUM(E75,G75)</f>
        <v>100</v>
      </c>
      <c r="D75" s="80" t="s">
        <v>62</v>
      </c>
      <c r="E75" s="81" t="s">
        <v>62</v>
      </c>
      <c r="F75" s="80">
        <v>1</v>
      </c>
      <c r="G75" s="81">
        <f>F75*100/$B75</f>
        <v>100</v>
      </c>
      <c r="H75" s="80" t="s">
        <v>62</v>
      </c>
      <c r="I75" s="81" t="s">
        <v>62</v>
      </c>
      <c r="J75" s="80">
        <v>1</v>
      </c>
      <c r="K75" s="81">
        <f>J75*100/$F75</f>
        <v>100</v>
      </c>
      <c r="L75" s="80" t="s">
        <v>62</v>
      </c>
      <c r="M75" s="81" t="s">
        <v>62</v>
      </c>
      <c r="N75" s="80" t="s">
        <v>62</v>
      </c>
      <c r="O75" s="81" t="s">
        <v>62</v>
      </c>
      <c r="P75" s="80" t="s">
        <v>62</v>
      </c>
      <c r="Q75" s="81" t="s">
        <v>62</v>
      </c>
      <c r="R75" s="85" t="s">
        <v>166</v>
      </c>
    </row>
    <row r="76" spans="1:18" ht="21.75">
      <c r="A76" s="62" t="s">
        <v>85</v>
      </c>
      <c r="R76" s="85" t="s">
        <v>167</v>
      </c>
    </row>
    <row r="77" spans="2:18" ht="21.75">
      <c r="B77" s="80">
        <f>SUM(D77,F77)</f>
        <v>143</v>
      </c>
      <c r="C77" s="81">
        <f>SUM(E77,G77)</f>
        <v>100</v>
      </c>
      <c r="D77" s="80">
        <v>143</v>
      </c>
      <c r="E77" s="81">
        <f>D77*100/$B77</f>
        <v>100</v>
      </c>
      <c r="F77" s="80" t="s">
        <v>62</v>
      </c>
      <c r="G77" s="81" t="s">
        <v>62</v>
      </c>
      <c r="H77" s="80" t="s">
        <v>62</v>
      </c>
      <c r="I77" s="81" t="s">
        <v>62</v>
      </c>
      <c r="J77" s="80" t="s">
        <v>62</v>
      </c>
      <c r="K77" s="81" t="s">
        <v>62</v>
      </c>
      <c r="L77" s="80" t="s">
        <v>62</v>
      </c>
      <c r="M77" s="81" t="s">
        <v>62</v>
      </c>
      <c r="N77" s="80" t="s">
        <v>62</v>
      </c>
      <c r="O77" s="81" t="s">
        <v>62</v>
      </c>
      <c r="P77" s="80" t="s">
        <v>62</v>
      </c>
      <c r="Q77" s="81" t="s">
        <v>62</v>
      </c>
      <c r="R77" s="85" t="s">
        <v>168</v>
      </c>
    </row>
    <row r="78" spans="1:18" ht="21.75">
      <c r="A78" s="62" t="s">
        <v>86</v>
      </c>
      <c r="B78" s="80">
        <f>SUM(D78,F78)</f>
        <v>2</v>
      </c>
      <c r="C78" s="81">
        <f>SUM(E78,G78)</f>
        <v>100</v>
      </c>
      <c r="D78" s="80">
        <v>2</v>
      </c>
      <c r="E78" s="81">
        <f>D78*100/$B78</f>
        <v>100</v>
      </c>
      <c r="F78" s="80" t="s">
        <v>62</v>
      </c>
      <c r="G78" s="81" t="s">
        <v>62</v>
      </c>
      <c r="H78" s="80" t="s">
        <v>62</v>
      </c>
      <c r="I78" s="81" t="s">
        <v>62</v>
      </c>
      <c r="J78" s="80" t="s">
        <v>62</v>
      </c>
      <c r="K78" s="81" t="s">
        <v>62</v>
      </c>
      <c r="L78" s="80" t="s">
        <v>62</v>
      </c>
      <c r="M78" s="81" t="s">
        <v>62</v>
      </c>
      <c r="N78" s="80" t="s">
        <v>62</v>
      </c>
      <c r="O78" s="81" t="s">
        <v>62</v>
      </c>
      <c r="P78" s="80" t="s">
        <v>62</v>
      </c>
      <c r="Q78" s="81" t="s">
        <v>62</v>
      </c>
      <c r="R78" s="85" t="s">
        <v>87</v>
      </c>
    </row>
    <row r="79" spans="1:18" ht="21.75">
      <c r="A79" s="62" t="s">
        <v>121</v>
      </c>
      <c r="R79" s="85" t="s">
        <v>194</v>
      </c>
    </row>
    <row r="80" spans="1:18" ht="21.75">
      <c r="A80" s="62" t="s">
        <v>122</v>
      </c>
      <c r="B80" s="80">
        <f>SUM(D80,F80)</f>
        <v>88</v>
      </c>
      <c r="C80" s="81">
        <f>SUM(E80,G80)</f>
        <v>100</v>
      </c>
      <c r="D80" s="80">
        <v>77</v>
      </c>
      <c r="E80" s="81">
        <f>D80*100/$B80</f>
        <v>87.5</v>
      </c>
      <c r="F80" s="80">
        <v>11</v>
      </c>
      <c r="G80" s="81">
        <f>F80*100/$B80</f>
        <v>12.5</v>
      </c>
      <c r="H80" s="80" t="s">
        <v>62</v>
      </c>
      <c r="I80" s="81" t="s">
        <v>62</v>
      </c>
      <c r="J80" s="80">
        <v>5</v>
      </c>
      <c r="K80" s="81">
        <f>J80*100/$F80</f>
        <v>45.45454545454545</v>
      </c>
      <c r="L80" s="80" t="s">
        <v>62</v>
      </c>
      <c r="M80" s="81" t="s">
        <v>62</v>
      </c>
      <c r="N80" s="80" t="s">
        <v>62</v>
      </c>
      <c r="O80" s="81" t="s">
        <v>62</v>
      </c>
      <c r="P80" s="80">
        <v>6</v>
      </c>
      <c r="Q80" s="81">
        <f>P80*100/$F80</f>
        <v>54.54545454545455</v>
      </c>
      <c r="R80" s="85" t="s">
        <v>195</v>
      </c>
    </row>
    <row r="81" spans="1:18" ht="21.75">
      <c r="A81" s="62" t="s">
        <v>123</v>
      </c>
      <c r="R81" s="85" t="s">
        <v>170</v>
      </c>
    </row>
    <row r="82" spans="1:18" ht="21.75">
      <c r="A82" s="62" t="s">
        <v>124</v>
      </c>
      <c r="B82" s="80">
        <f>SUM(D82,F82)</f>
        <v>17</v>
      </c>
      <c r="C82" s="81">
        <f>SUM(E82,G82)</f>
        <v>100</v>
      </c>
      <c r="D82" s="80">
        <v>16</v>
      </c>
      <c r="E82" s="81">
        <f>D82*100/$B82</f>
        <v>94.11764705882354</v>
      </c>
      <c r="F82" s="80">
        <v>1</v>
      </c>
      <c r="G82" s="81">
        <f>F82*100/$B82</f>
        <v>5.882352941176471</v>
      </c>
      <c r="H82" s="80" t="s">
        <v>62</v>
      </c>
      <c r="I82" s="81" t="s">
        <v>62</v>
      </c>
      <c r="J82" s="80">
        <v>1</v>
      </c>
      <c r="K82" s="81">
        <f>J82*100/$F82</f>
        <v>100</v>
      </c>
      <c r="L82" s="80" t="s">
        <v>62</v>
      </c>
      <c r="M82" s="81" t="s">
        <v>62</v>
      </c>
      <c r="N82" s="80" t="s">
        <v>62</v>
      </c>
      <c r="O82" s="81" t="s">
        <v>62</v>
      </c>
      <c r="P82" s="80" t="s">
        <v>62</v>
      </c>
      <c r="Q82" s="81" t="s">
        <v>62</v>
      </c>
      <c r="R82" s="85" t="s">
        <v>171</v>
      </c>
    </row>
    <row r="83" ht="21.75">
      <c r="A83" s="63" t="s">
        <v>187</v>
      </c>
    </row>
    <row r="84" ht="21.75">
      <c r="A84" s="63" t="s">
        <v>188</v>
      </c>
    </row>
    <row r="85" ht="12" customHeight="1"/>
    <row r="86" spans="1:18" ht="21.75">
      <c r="A86" s="66"/>
      <c r="B86" s="113"/>
      <c r="C86" s="114"/>
      <c r="D86" s="113"/>
      <c r="E86" s="114"/>
      <c r="F86" s="111" t="s">
        <v>40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2"/>
      <c r="R86" s="68"/>
    </row>
    <row r="87" spans="1:18" ht="21.75">
      <c r="A87" s="67"/>
      <c r="B87" s="69"/>
      <c r="C87" s="77"/>
      <c r="D87" s="69"/>
      <c r="E87" s="77"/>
      <c r="F87" s="102" t="s">
        <v>8</v>
      </c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03"/>
      <c r="R87" s="60"/>
    </row>
    <row r="88" spans="1:18" ht="21.75">
      <c r="A88" s="59"/>
      <c r="B88" s="106" t="s">
        <v>16</v>
      </c>
      <c r="C88" s="107"/>
      <c r="D88" s="106" t="s">
        <v>39</v>
      </c>
      <c r="E88" s="107"/>
      <c r="F88" s="111" t="s">
        <v>16</v>
      </c>
      <c r="G88" s="112"/>
      <c r="H88" s="111" t="s">
        <v>18</v>
      </c>
      <c r="I88" s="112"/>
      <c r="J88" s="111" t="s">
        <v>21</v>
      </c>
      <c r="K88" s="112"/>
      <c r="L88" s="111" t="s">
        <v>21</v>
      </c>
      <c r="M88" s="112"/>
      <c r="N88" s="111" t="s">
        <v>29</v>
      </c>
      <c r="O88" s="112"/>
      <c r="P88" s="111" t="s">
        <v>0</v>
      </c>
      <c r="Q88" s="112"/>
      <c r="R88" s="58"/>
    </row>
    <row r="89" spans="1:18" ht="21.75">
      <c r="A89" s="59" t="s">
        <v>7</v>
      </c>
      <c r="B89" s="106" t="s">
        <v>45</v>
      </c>
      <c r="C89" s="107"/>
      <c r="D89" s="108" t="s">
        <v>9</v>
      </c>
      <c r="E89" s="109"/>
      <c r="F89" s="104" t="s">
        <v>45</v>
      </c>
      <c r="G89" s="105"/>
      <c r="H89" s="104" t="s">
        <v>17</v>
      </c>
      <c r="I89" s="105"/>
      <c r="J89" s="104" t="s">
        <v>22</v>
      </c>
      <c r="K89" s="105"/>
      <c r="L89" s="104" t="s">
        <v>25</v>
      </c>
      <c r="M89" s="105"/>
      <c r="N89" s="104" t="s">
        <v>28</v>
      </c>
      <c r="O89" s="105"/>
      <c r="P89" s="104" t="s">
        <v>32</v>
      </c>
      <c r="Q89" s="105"/>
      <c r="R89" s="57" t="s">
        <v>41</v>
      </c>
    </row>
    <row r="90" spans="1:18" ht="21.75">
      <c r="A90" s="59" t="s">
        <v>58</v>
      </c>
      <c r="B90" s="106"/>
      <c r="C90" s="107"/>
      <c r="D90" s="69"/>
      <c r="E90" s="77"/>
      <c r="F90" s="82"/>
      <c r="G90" s="79"/>
      <c r="H90" s="104" t="s">
        <v>20</v>
      </c>
      <c r="I90" s="105"/>
      <c r="J90" s="104" t="s">
        <v>24</v>
      </c>
      <c r="K90" s="105"/>
      <c r="L90" s="104" t="s">
        <v>27</v>
      </c>
      <c r="M90" s="105"/>
      <c r="N90" s="104" t="s">
        <v>11</v>
      </c>
      <c r="O90" s="105"/>
      <c r="P90" s="82"/>
      <c r="Q90" s="79"/>
      <c r="R90" s="57" t="s">
        <v>60</v>
      </c>
    </row>
    <row r="91" spans="1:18" ht="21.75">
      <c r="A91" s="59" t="s">
        <v>59</v>
      </c>
      <c r="B91" s="69"/>
      <c r="C91" s="77"/>
      <c r="D91" s="69"/>
      <c r="E91" s="77"/>
      <c r="F91" s="82"/>
      <c r="G91" s="79"/>
      <c r="H91" s="104" t="s">
        <v>19</v>
      </c>
      <c r="I91" s="105"/>
      <c r="J91" s="104" t="s">
        <v>23</v>
      </c>
      <c r="K91" s="105"/>
      <c r="L91" s="104" t="s">
        <v>26</v>
      </c>
      <c r="M91" s="105"/>
      <c r="N91" s="104" t="s">
        <v>30</v>
      </c>
      <c r="O91" s="105"/>
      <c r="P91" s="82"/>
      <c r="Q91" s="79"/>
      <c r="R91" s="57" t="s">
        <v>59</v>
      </c>
    </row>
    <row r="92" spans="1:18" ht="21.75">
      <c r="A92" s="61"/>
      <c r="B92" s="69"/>
      <c r="C92" s="77"/>
      <c r="D92" s="69"/>
      <c r="E92" s="77"/>
      <c r="F92" s="82"/>
      <c r="G92" s="78"/>
      <c r="H92" s="102" t="s">
        <v>10</v>
      </c>
      <c r="I92" s="103"/>
      <c r="J92" s="82"/>
      <c r="K92" s="78"/>
      <c r="L92" s="82"/>
      <c r="M92" s="78"/>
      <c r="N92" s="102" t="s">
        <v>35</v>
      </c>
      <c r="O92" s="103"/>
      <c r="P92" s="82"/>
      <c r="Q92" s="79"/>
      <c r="R92" s="60"/>
    </row>
    <row r="93" spans="1:18" ht="21.75">
      <c r="A93" s="61"/>
      <c r="B93" s="70" t="s">
        <v>14</v>
      </c>
      <c r="C93" s="73" t="s">
        <v>15</v>
      </c>
      <c r="D93" s="70" t="s">
        <v>14</v>
      </c>
      <c r="E93" s="73" t="s">
        <v>15</v>
      </c>
      <c r="F93" s="70" t="s">
        <v>14</v>
      </c>
      <c r="G93" s="73" t="s">
        <v>15</v>
      </c>
      <c r="H93" s="70" t="s">
        <v>14</v>
      </c>
      <c r="I93" s="73" t="s">
        <v>15</v>
      </c>
      <c r="J93" s="70" t="s">
        <v>14</v>
      </c>
      <c r="K93" s="73" t="s">
        <v>15</v>
      </c>
      <c r="L93" s="70" t="s">
        <v>14</v>
      </c>
      <c r="M93" s="73" t="s">
        <v>15</v>
      </c>
      <c r="N93" s="70" t="s">
        <v>14</v>
      </c>
      <c r="O93" s="75" t="s">
        <v>15</v>
      </c>
      <c r="P93" s="70" t="s">
        <v>14</v>
      </c>
      <c r="Q93" s="73" t="s">
        <v>15</v>
      </c>
      <c r="R93" s="60"/>
    </row>
    <row r="94" spans="1:18" ht="21.75">
      <c r="A94" s="64"/>
      <c r="B94" s="71" t="s">
        <v>33</v>
      </c>
      <c r="C94" s="74" t="s">
        <v>43</v>
      </c>
      <c r="D94" s="71" t="s">
        <v>33</v>
      </c>
      <c r="E94" s="74" t="s">
        <v>43</v>
      </c>
      <c r="F94" s="71" t="s">
        <v>33</v>
      </c>
      <c r="G94" s="74" t="s">
        <v>43</v>
      </c>
      <c r="H94" s="72" t="s">
        <v>33</v>
      </c>
      <c r="I94" s="74" t="s">
        <v>43</v>
      </c>
      <c r="J94" s="72" t="s">
        <v>33</v>
      </c>
      <c r="K94" s="74" t="s">
        <v>43</v>
      </c>
      <c r="L94" s="72" t="s">
        <v>33</v>
      </c>
      <c r="M94" s="74" t="s">
        <v>43</v>
      </c>
      <c r="N94" s="72" t="s">
        <v>33</v>
      </c>
      <c r="O94" s="76" t="s">
        <v>43</v>
      </c>
      <c r="P94" s="72" t="s">
        <v>33</v>
      </c>
      <c r="Q94" s="74" t="s">
        <v>43</v>
      </c>
      <c r="R94" s="65"/>
    </row>
    <row r="95" spans="1:18" ht="12" customHeight="1">
      <c r="A95" s="60"/>
      <c r="B95" s="86"/>
      <c r="C95" s="83"/>
      <c r="D95" s="86"/>
      <c r="E95" s="83"/>
      <c r="F95" s="86"/>
      <c r="G95" s="83"/>
      <c r="H95" s="86"/>
      <c r="I95" s="83"/>
      <c r="J95" s="86"/>
      <c r="K95" s="83"/>
      <c r="L95" s="86"/>
      <c r="M95" s="83"/>
      <c r="N95" s="86"/>
      <c r="O95" s="83"/>
      <c r="P95" s="86"/>
      <c r="Q95" s="83"/>
      <c r="R95" s="60"/>
    </row>
    <row r="96" spans="1:18" ht="21.75">
      <c r="A96" s="62" t="s">
        <v>125</v>
      </c>
      <c r="R96" s="85" t="s">
        <v>172</v>
      </c>
    </row>
    <row r="97" spans="1:18" ht="21.75">
      <c r="A97" s="62" t="s">
        <v>126</v>
      </c>
      <c r="B97" s="80" t="s">
        <v>62</v>
      </c>
      <c r="C97" s="81" t="s">
        <v>62</v>
      </c>
      <c r="D97" s="80" t="s">
        <v>62</v>
      </c>
      <c r="E97" s="81" t="s">
        <v>62</v>
      </c>
      <c r="F97" s="80" t="s">
        <v>62</v>
      </c>
      <c r="G97" s="81" t="s">
        <v>62</v>
      </c>
      <c r="H97" s="80" t="s">
        <v>62</v>
      </c>
      <c r="I97" s="81" t="s">
        <v>62</v>
      </c>
      <c r="J97" s="80" t="s">
        <v>62</v>
      </c>
      <c r="K97" s="81" t="s">
        <v>62</v>
      </c>
      <c r="L97" s="80" t="s">
        <v>62</v>
      </c>
      <c r="M97" s="81" t="s">
        <v>62</v>
      </c>
      <c r="N97" s="80" t="s">
        <v>62</v>
      </c>
      <c r="O97" s="81" t="s">
        <v>62</v>
      </c>
      <c r="P97" s="80" t="s">
        <v>62</v>
      </c>
      <c r="Q97" s="81" t="s">
        <v>62</v>
      </c>
      <c r="R97" s="85" t="s">
        <v>173</v>
      </c>
    </row>
    <row r="98" spans="1:18" ht="21.75">
      <c r="A98" s="62" t="s">
        <v>127</v>
      </c>
      <c r="R98" s="85" t="s">
        <v>174</v>
      </c>
    </row>
    <row r="99" spans="1:18" ht="21.75">
      <c r="A99" s="62" t="s">
        <v>128</v>
      </c>
      <c r="B99" s="80">
        <f>SUM(D99,F99)</f>
        <v>1</v>
      </c>
      <c r="C99" s="81">
        <f>SUM(E99,G99)</f>
        <v>100</v>
      </c>
      <c r="D99" s="80">
        <v>1</v>
      </c>
      <c r="E99" s="81">
        <f>D99*100/$B99</f>
        <v>100</v>
      </c>
      <c r="F99" s="80" t="s">
        <v>62</v>
      </c>
      <c r="G99" s="81" t="s">
        <v>62</v>
      </c>
      <c r="H99" s="80" t="s">
        <v>62</v>
      </c>
      <c r="I99" s="81" t="s">
        <v>62</v>
      </c>
      <c r="J99" s="80" t="s">
        <v>62</v>
      </c>
      <c r="K99" s="81" t="s">
        <v>62</v>
      </c>
      <c r="L99" s="80" t="s">
        <v>62</v>
      </c>
      <c r="M99" s="81" t="s">
        <v>62</v>
      </c>
      <c r="N99" s="80" t="s">
        <v>62</v>
      </c>
      <c r="O99" s="81" t="s">
        <v>62</v>
      </c>
      <c r="P99" s="80" t="s">
        <v>62</v>
      </c>
      <c r="Q99" s="81" t="s">
        <v>62</v>
      </c>
      <c r="R99" s="85" t="s">
        <v>175</v>
      </c>
    </row>
    <row r="100" spans="1:18" ht="21.75">
      <c r="A100" s="62" t="s">
        <v>129</v>
      </c>
      <c r="R100" s="85" t="s">
        <v>176</v>
      </c>
    </row>
    <row r="101" spans="1:18" ht="21.75">
      <c r="A101" s="62" t="s">
        <v>130</v>
      </c>
      <c r="R101" s="85" t="s">
        <v>177</v>
      </c>
    </row>
    <row r="102" spans="2:18" ht="21.75">
      <c r="B102" s="80" t="s">
        <v>62</v>
      </c>
      <c r="C102" s="81" t="s">
        <v>62</v>
      </c>
      <c r="D102" s="80" t="s">
        <v>62</v>
      </c>
      <c r="E102" s="81" t="s">
        <v>62</v>
      </c>
      <c r="F102" s="80" t="s">
        <v>62</v>
      </c>
      <c r="G102" s="81" t="s">
        <v>62</v>
      </c>
      <c r="H102" s="80" t="s">
        <v>62</v>
      </c>
      <c r="I102" s="81" t="s">
        <v>62</v>
      </c>
      <c r="J102" s="80" t="s">
        <v>62</v>
      </c>
      <c r="K102" s="81" t="s">
        <v>62</v>
      </c>
      <c r="L102" s="80" t="s">
        <v>62</v>
      </c>
      <c r="M102" s="81" t="s">
        <v>62</v>
      </c>
      <c r="N102" s="80" t="s">
        <v>62</v>
      </c>
      <c r="O102" s="81" t="s">
        <v>62</v>
      </c>
      <c r="P102" s="80" t="s">
        <v>62</v>
      </c>
      <c r="Q102" s="81" t="s">
        <v>62</v>
      </c>
      <c r="R102" s="85" t="s">
        <v>178</v>
      </c>
    </row>
    <row r="103" spans="1:18" ht="21.75">
      <c r="A103" s="62" t="s">
        <v>131</v>
      </c>
      <c r="R103" s="85" t="s">
        <v>179</v>
      </c>
    </row>
    <row r="104" spans="1:18" ht="21.75">
      <c r="A104" s="62" t="s">
        <v>132</v>
      </c>
      <c r="R104" s="85" t="s">
        <v>180</v>
      </c>
    </row>
    <row r="105" spans="1:18" ht="21.75">
      <c r="A105" s="62" t="s">
        <v>133</v>
      </c>
      <c r="B105" s="80" t="s">
        <v>62</v>
      </c>
      <c r="C105" s="81" t="s">
        <v>62</v>
      </c>
      <c r="D105" s="80" t="s">
        <v>62</v>
      </c>
      <c r="E105" s="81" t="s">
        <v>62</v>
      </c>
      <c r="F105" s="80" t="s">
        <v>62</v>
      </c>
      <c r="G105" s="81" t="s">
        <v>62</v>
      </c>
      <c r="H105" s="80" t="s">
        <v>62</v>
      </c>
      <c r="I105" s="81" t="s">
        <v>62</v>
      </c>
      <c r="J105" s="80" t="s">
        <v>62</v>
      </c>
      <c r="K105" s="81" t="s">
        <v>62</v>
      </c>
      <c r="L105" s="80" t="s">
        <v>62</v>
      </c>
      <c r="M105" s="81" t="s">
        <v>62</v>
      </c>
      <c r="N105" s="80" t="s">
        <v>62</v>
      </c>
      <c r="O105" s="81" t="s">
        <v>62</v>
      </c>
      <c r="P105" s="80" t="s">
        <v>62</v>
      </c>
      <c r="Q105" s="81" t="s">
        <v>62</v>
      </c>
      <c r="R105" s="85" t="s">
        <v>181</v>
      </c>
    </row>
    <row r="106" spans="1:18" ht="21.75">
      <c r="A106" s="62" t="s">
        <v>134</v>
      </c>
      <c r="R106" s="85" t="s">
        <v>182</v>
      </c>
    </row>
    <row r="107" spans="1:18" ht="21.75">
      <c r="A107" s="62" t="s">
        <v>135</v>
      </c>
      <c r="B107" s="80" t="s">
        <v>62</v>
      </c>
      <c r="C107" s="81" t="s">
        <v>62</v>
      </c>
      <c r="D107" s="80" t="s">
        <v>62</v>
      </c>
      <c r="E107" s="81" t="s">
        <v>62</v>
      </c>
      <c r="F107" s="80" t="s">
        <v>62</v>
      </c>
      <c r="G107" s="81" t="s">
        <v>62</v>
      </c>
      <c r="H107" s="80" t="s">
        <v>62</v>
      </c>
      <c r="I107" s="81" t="s">
        <v>62</v>
      </c>
      <c r="J107" s="80" t="s">
        <v>62</v>
      </c>
      <c r="K107" s="81" t="s">
        <v>62</v>
      </c>
      <c r="L107" s="80" t="s">
        <v>62</v>
      </c>
      <c r="M107" s="81" t="s">
        <v>62</v>
      </c>
      <c r="N107" s="80" t="s">
        <v>62</v>
      </c>
      <c r="O107" s="81" t="s">
        <v>62</v>
      </c>
      <c r="P107" s="80" t="s">
        <v>62</v>
      </c>
      <c r="Q107" s="81" t="s">
        <v>62</v>
      </c>
      <c r="R107" s="85" t="s">
        <v>183</v>
      </c>
    </row>
    <row r="108" spans="1:18" ht="21.75">
      <c r="A108" s="62" t="s">
        <v>88</v>
      </c>
      <c r="R108" s="85" t="s">
        <v>184</v>
      </c>
    </row>
    <row r="109" spans="2:18" ht="21.75">
      <c r="B109" s="80" t="s">
        <v>62</v>
      </c>
      <c r="C109" s="81" t="s">
        <v>62</v>
      </c>
      <c r="D109" s="80" t="s">
        <v>62</v>
      </c>
      <c r="E109" s="81" t="s">
        <v>62</v>
      </c>
      <c r="F109" s="80" t="s">
        <v>62</v>
      </c>
      <c r="G109" s="81" t="s">
        <v>62</v>
      </c>
      <c r="H109" s="80" t="s">
        <v>62</v>
      </c>
      <c r="I109" s="81" t="s">
        <v>62</v>
      </c>
      <c r="J109" s="80" t="s">
        <v>62</v>
      </c>
      <c r="K109" s="81" t="s">
        <v>62</v>
      </c>
      <c r="L109" s="80" t="s">
        <v>62</v>
      </c>
      <c r="M109" s="81" t="s">
        <v>62</v>
      </c>
      <c r="N109" s="80" t="s">
        <v>62</v>
      </c>
      <c r="O109" s="81" t="s">
        <v>62</v>
      </c>
      <c r="P109" s="80" t="s">
        <v>62</v>
      </c>
      <c r="Q109" s="81" t="s">
        <v>62</v>
      </c>
      <c r="R109" s="85" t="s">
        <v>169</v>
      </c>
    </row>
    <row r="110" spans="1:18" ht="21.75">
      <c r="A110" s="62" t="s">
        <v>136</v>
      </c>
      <c r="R110" s="85" t="s">
        <v>185</v>
      </c>
    </row>
    <row r="111" spans="1:18" ht="21.75">
      <c r="A111" s="62" t="s">
        <v>137</v>
      </c>
      <c r="B111" s="80">
        <f>SUM(D111,F111)</f>
        <v>91</v>
      </c>
      <c r="C111" s="81">
        <f>SUM(E111,G111)</f>
        <v>100</v>
      </c>
      <c r="D111" s="80">
        <v>82</v>
      </c>
      <c r="E111" s="81">
        <f>D111*100/$B111</f>
        <v>90.10989010989012</v>
      </c>
      <c r="F111" s="80">
        <v>9</v>
      </c>
      <c r="G111" s="81">
        <f>F111*100/$B111</f>
        <v>9.89010989010989</v>
      </c>
      <c r="H111" s="80">
        <v>2</v>
      </c>
      <c r="I111" s="81">
        <f>H111*100/$F111</f>
        <v>22.22222222222222</v>
      </c>
      <c r="J111" s="80">
        <v>3</v>
      </c>
      <c r="K111" s="81">
        <f>J111*100/$F111</f>
        <v>33.333333333333336</v>
      </c>
      <c r="L111" s="80" t="s">
        <v>62</v>
      </c>
      <c r="M111" s="81" t="s">
        <v>62</v>
      </c>
      <c r="N111" s="80" t="s">
        <v>62</v>
      </c>
      <c r="O111" s="81" t="s">
        <v>62</v>
      </c>
      <c r="P111" s="80">
        <v>4</v>
      </c>
      <c r="Q111" s="81">
        <f>P111*100/$F111</f>
        <v>44.44444444444444</v>
      </c>
      <c r="R111" s="85" t="s">
        <v>186</v>
      </c>
    </row>
    <row r="112" spans="1:18" ht="21.75">
      <c r="A112" s="62" t="s">
        <v>140</v>
      </c>
      <c r="R112" s="85" t="s">
        <v>89</v>
      </c>
    </row>
    <row r="113" spans="1:18" ht="21.75">
      <c r="A113" s="62" t="s">
        <v>141</v>
      </c>
      <c r="B113" s="80" t="s">
        <v>62</v>
      </c>
      <c r="C113" s="81" t="s">
        <v>62</v>
      </c>
      <c r="D113" s="80" t="s">
        <v>62</v>
      </c>
      <c r="E113" s="81" t="s">
        <v>62</v>
      </c>
      <c r="F113" s="80" t="s">
        <v>62</v>
      </c>
      <c r="G113" s="81" t="s">
        <v>62</v>
      </c>
      <c r="H113" s="80" t="s">
        <v>62</v>
      </c>
      <c r="I113" s="81" t="s">
        <v>62</v>
      </c>
      <c r="J113" s="80" t="s">
        <v>62</v>
      </c>
      <c r="K113" s="81" t="s">
        <v>62</v>
      </c>
      <c r="L113" s="80" t="s">
        <v>62</v>
      </c>
      <c r="M113" s="81" t="s">
        <v>62</v>
      </c>
      <c r="N113" s="80" t="s">
        <v>62</v>
      </c>
      <c r="O113" s="81" t="s">
        <v>62</v>
      </c>
      <c r="P113" s="80" t="s">
        <v>62</v>
      </c>
      <c r="Q113" s="81" t="s">
        <v>62</v>
      </c>
      <c r="R113" s="85"/>
    </row>
    <row r="114" ht="6.75" customHeight="1">
      <c r="R114" s="85"/>
    </row>
    <row r="115" spans="1:18" ht="21.75">
      <c r="A115" s="62" t="s">
        <v>90</v>
      </c>
      <c r="B115" s="80" t="s">
        <v>62</v>
      </c>
      <c r="C115" s="81" t="s">
        <v>62</v>
      </c>
      <c r="D115" s="80" t="s">
        <v>62</v>
      </c>
      <c r="E115" s="81" t="s">
        <v>62</v>
      </c>
      <c r="F115" s="80" t="s">
        <v>62</v>
      </c>
      <c r="G115" s="81" t="s">
        <v>62</v>
      </c>
      <c r="H115" s="80" t="s">
        <v>62</v>
      </c>
      <c r="I115" s="81" t="s">
        <v>62</v>
      </c>
      <c r="J115" s="80" t="s">
        <v>62</v>
      </c>
      <c r="K115" s="81" t="s">
        <v>62</v>
      </c>
      <c r="L115" s="80" t="s">
        <v>62</v>
      </c>
      <c r="M115" s="81" t="s">
        <v>62</v>
      </c>
      <c r="N115" s="80" t="s">
        <v>62</v>
      </c>
      <c r="O115" s="81" t="s">
        <v>62</v>
      </c>
      <c r="P115" s="80" t="s">
        <v>62</v>
      </c>
      <c r="Q115" s="81" t="s">
        <v>62</v>
      </c>
      <c r="R115" s="85" t="s">
        <v>91</v>
      </c>
    </row>
    <row r="116" ht="6.75" customHeight="1">
      <c r="R116" s="85"/>
    </row>
    <row r="117" spans="1:18" ht="21.75">
      <c r="A117" s="62" t="s">
        <v>138</v>
      </c>
      <c r="R117" s="85" t="s">
        <v>92</v>
      </c>
    </row>
    <row r="118" spans="1:18" ht="21.75">
      <c r="A118" s="62" t="s">
        <v>139</v>
      </c>
      <c r="B118" s="80" t="s">
        <v>62</v>
      </c>
      <c r="C118" s="81" t="s">
        <v>62</v>
      </c>
      <c r="D118" s="80" t="s">
        <v>62</v>
      </c>
      <c r="E118" s="81" t="s">
        <v>62</v>
      </c>
      <c r="F118" s="80" t="s">
        <v>62</v>
      </c>
      <c r="G118" s="81" t="s">
        <v>62</v>
      </c>
      <c r="H118" s="80" t="s">
        <v>62</v>
      </c>
      <c r="I118" s="81" t="s">
        <v>62</v>
      </c>
      <c r="J118" s="80" t="s">
        <v>62</v>
      </c>
      <c r="K118" s="81" t="s">
        <v>62</v>
      </c>
      <c r="L118" s="80" t="s">
        <v>62</v>
      </c>
      <c r="M118" s="81" t="s">
        <v>62</v>
      </c>
      <c r="N118" s="80" t="s">
        <v>62</v>
      </c>
      <c r="O118" s="81" t="s">
        <v>62</v>
      </c>
      <c r="P118" s="80" t="s">
        <v>62</v>
      </c>
      <c r="Q118" s="81" t="s">
        <v>62</v>
      </c>
      <c r="R118" s="85"/>
    </row>
    <row r="120" ht="21.75">
      <c r="A120" s="62" t="s">
        <v>93</v>
      </c>
    </row>
    <row r="121" ht="21.75">
      <c r="A121" s="62" t="s">
        <v>94</v>
      </c>
    </row>
  </sheetData>
  <mergeCells count="93">
    <mergeCell ref="N10:O10"/>
    <mergeCell ref="P6:Q6"/>
    <mergeCell ref="P7:Q7"/>
    <mergeCell ref="N6:O6"/>
    <mergeCell ref="N7:O7"/>
    <mergeCell ref="N8:O8"/>
    <mergeCell ref="N9:O9"/>
    <mergeCell ref="L6:M6"/>
    <mergeCell ref="L7:M7"/>
    <mergeCell ref="L8:M8"/>
    <mergeCell ref="L9:M9"/>
    <mergeCell ref="H9:I9"/>
    <mergeCell ref="J6:K6"/>
    <mergeCell ref="J7:K7"/>
    <mergeCell ref="J8:K8"/>
    <mergeCell ref="J9:K9"/>
    <mergeCell ref="D6:E6"/>
    <mergeCell ref="H6:I6"/>
    <mergeCell ref="H7:I7"/>
    <mergeCell ref="H8:I8"/>
    <mergeCell ref="D7:E7"/>
    <mergeCell ref="H10:I10"/>
    <mergeCell ref="B4:C4"/>
    <mergeCell ref="D4:E4"/>
    <mergeCell ref="F4:Q4"/>
    <mergeCell ref="F5:Q5"/>
    <mergeCell ref="F6:G6"/>
    <mergeCell ref="F7:G7"/>
    <mergeCell ref="B7:C7"/>
    <mergeCell ref="B8:C8"/>
    <mergeCell ref="B6:C6"/>
    <mergeCell ref="B46:C46"/>
    <mergeCell ref="D46:E46"/>
    <mergeCell ref="F46:Q46"/>
    <mergeCell ref="F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50:C50"/>
    <mergeCell ref="H50:I50"/>
    <mergeCell ref="J50:K50"/>
    <mergeCell ref="L50:M50"/>
    <mergeCell ref="N50:O50"/>
    <mergeCell ref="H51:I51"/>
    <mergeCell ref="J51:K51"/>
    <mergeCell ref="L51:M51"/>
    <mergeCell ref="N51:O51"/>
    <mergeCell ref="H52:I52"/>
    <mergeCell ref="N52:O52"/>
    <mergeCell ref="B86:C86"/>
    <mergeCell ref="D86:E86"/>
    <mergeCell ref="F86:Q86"/>
    <mergeCell ref="F87:Q87"/>
    <mergeCell ref="B88:C88"/>
    <mergeCell ref="D88:E88"/>
    <mergeCell ref="F88:G88"/>
    <mergeCell ref="H88:I88"/>
    <mergeCell ref="J88:K88"/>
    <mergeCell ref="L88:M88"/>
    <mergeCell ref="N88:O88"/>
    <mergeCell ref="P88:Q88"/>
    <mergeCell ref="B89:C89"/>
    <mergeCell ref="D89:E89"/>
    <mergeCell ref="F89:G89"/>
    <mergeCell ref="H89:I89"/>
    <mergeCell ref="J89:K89"/>
    <mergeCell ref="L89:M89"/>
    <mergeCell ref="N89:O89"/>
    <mergeCell ref="P89:Q89"/>
    <mergeCell ref="B90:C90"/>
    <mergeCell ref="H90:I90"/>
    <mergeCell ref="J90:K90"/>
    <mergeCell ref="L90:M90"/>
    <mergeCell ref="H92:I92"/>
    <mergeCell ref="N92:O92"/>
    <mergeCell ref="N90:O90"/>
    <mergeCell ref="H91:I91"/>
    <mergeCell ref="J91:K91"/>
    <mergeCell ref="L91:M91"/>
    <mergeCell ref="N91:O91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2005-03-22T08:53:50Z</cp:lastPrinted>
  <dcterms:created xsi:type="dcterms:W3CDTF">2000-06-16T03:07:24Z</dcterms:created>
  <cp:category/>
  <cp:version/>
  <cp:contentType/>
  <cp:contentStatus/>
</cp:coreProperties>
</file>