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23" sheetId="2" r:id="rId2"/>
  </sheets>
  <definedNames>
    <definedName name="_xlnm.Print_Area" localSheetId="1">'ตาราง 123'!$A$1:$S$106</definedName>
  </definedNames>
  <calcPr fullCalcOnLoad="1"/>
</workbook>
</file>

<file path=xl/sharedStrings.xml><?xml version="1.0" encoding="utf-8"?>
<sst xmlns="http://schemas.openxmlformats.org/spreadsheetml/2006/main" count="946" uniqueCount="181">
  <si>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</si>
  <si>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</si>
  <si>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</si>
  <si>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</si>
  <si>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</si>
  <si>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</si>
  <si>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r>
      <t>&gt;</t>
    </r>
    <r>
      <rPr>
        <sz val="15"/>
        <rFont val="DilleniaUPC"/>
        <family val="1"/>
      </rPr>
      <t xml:space="preserve"> 5</t>
    </r>
  </si>
  <si>
    <t>จำนวนห้อง</t>
  </si>
  <si>
    <t>ปฏิบัติการ</t>
  </si>
  <si>
    <t>ทั้งสิ้น</t>
  </si>
  <si>
    <t>กิจกรรมทางเศรษฐกิจ/</t>
  </si>
  <si>
    <t xml:space="preserve">ห้องปฏิบัติการวิเคราะห์ทดสอบวัตถุดิบ / ผลิตภัณฑ์ (ห้อง)   Laboratory unit for testing raw material / products (rooms) </t>
  </si>
  <si>
    <t>No</t>
  </si>
  <si>
    <t>ไม่มี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</si>
  <si>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</si>
  <si>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</si>
  <si>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</si>
  <si>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</si>
  <si>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</si>
  <si>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</si>
  <si>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</si>
  <si>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</si>
  <si>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</si>
  <si>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</si>
  <si>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</si>
  <si>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 xml:space="preserve">Economic activity/  </t>
  </si>
  <si>
    <t>of rooms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</si>
  <si>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</si>
  <si>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</si>
  <si>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</si>
  <si>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</si>
  <si>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</si>
  <si>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</si>
  <si>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</si>
  <si>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</si>
  <si>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</si>
  <si>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</si>
  <si>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</si>
  <si>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</si>
  <si>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</si>
  <si>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</si>
  <si>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</si>
  <si>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</si>
  <si>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</si>
  <si>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</si>
  <si>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</si>
  <si>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</si>
  <si>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>-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</si>
  <si>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</si>
  <si>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</si>
  <si>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</si>
  <si>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</si>
  <si>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</si>
  <si>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</si>
  <si>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</si>
  <si>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</si>
  <si>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</si>
  <si>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</si>
  <si>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</si>
  <si>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</si>
  <si>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</si>
  <si>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</si>
  <si>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</si>
  <si>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</si>
  <si>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</si>
  <si>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</si>
  <si>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</si>
  <si>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</si>
  <si>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</si>
  <si>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</si>
  <si>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</si>
  <si>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</si>
  <si>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</si>
  <si>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</si>
  <si>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</si>
  <si>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</si>
  <si>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</si>
  <si>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</si>
  <si>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</si>
  <si>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</si>
  <si>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</si>
  <si>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</si>
  <si>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</si>
  <si>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</si>
  <si>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</si>
  <si>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</si>
  <si>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</si>
  <si>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>50  การขาย การบำรุงรักษา และการซ่อมแซม</t>
  </si>
  <si>
    <t xml:space="preserve">    Sale, maintenance and repair of motor</t>
  </si>
  <si>
    <t xml:space="preserve">    vehicales and motorcycles, retail sale of </t>
  </si>
  <si>
    <t xml:space="preserve">    automotive fule</t>
  </si>
  <si>
    <t xml:space="preserve">     ยานยนต์ รวมทั้งการขายปลีกน้ำมัน</t>
  </si>
  <si>
    <t xml:space="preserve">     เชื้อเพลิง</t>
  </si>
  <si>
    <t>51  การขายส่งและการค้าเพื่อค่านายหน้า</t>
  </si>
  <si>
    <t xml:space="preserve">     ยกเว้นยานยนต์และจักรยานยนต์ </t>
  </si>
  <si>
    <t>52  การขายปลีก ยกเว้นยานยนต์และ</t>
  </si>
  <si>
    <t xml:space="preserve">     จักรยานยนต์ รวมทั้งการซ่อมแซม ของใช้</t>
  </si>
  <si>
    <t xml:space="preserve">     ส่วนบุคคลและของใช้ในครัวเรือน</t>
  </si>
  <si>
    <t>71  การให้เช่าเครื่องจักรและเครื่องอุปกรณ์โดย</t>
  </si>
  <si>
    <t xml:space="preserve">     ไม่มีผู้ควบคุม การให้เช่า ของใช้ส่วนบุคคล</t>
  </si>
  <si>
    <t xml:space="preserve">      และของใช้ในครัวเรือน</t>
  </si>
  <si>
    <t xml:space="preserve">72  กิจการด้านคอมพิวเตอร์และกิจกรรม   </t>
  </si>
  <si>
    <t xml:space="preserve">     ที่เกี่ยวข้อง</t>
  </si>
  <si>
    <t>18  การผลิตเครื่องแต่งกาย รวมทั้งการตกแต่ง</t>
  </si>
  <si>
    <t xml:space="preserve">     และย้อมสีขนสัตว์ </t>
  </si>
  <si>
    <t>19  การฟอกและตกแต่งหนังฟอก รวมทั้ง</t>
  </si>
  <si>
    <t xml:space="preserve">     การผลิตกระเป๋าเดินทาง กระเป๋าถือ                                                                </t>
  </si>
  <si>
    <t xml:space="preserve">     สิ่งของที่ทำจากฟางและวัสดุถักสานอื่น ๆ               </t>
  </si>
  <si>
    <t>20  การผลิตไม้และผลิตภัณฑ์จากไม้และไม้</t>
  </si>
  <si>
    <t xml:space="preserve">     ก๊อก ยกเว้น เฟอร์นิเจอร์ รวมทั้งการผลิต</t>
  </si>
  <si>
    <t>22  การพิมพ์โฆษณา การพิมพ์ และการทำสำเนา</t>
  </si>
  <si>
    <t xml:space="preserve">     สื่อบันทึก</t>
  </si>
  <si>
    <t>23  การผลิตผลิตภัณฑ์ถ่านโค้ก ผลิตภัณฑ์</t>
  </si>
  <si>
    <t xml:space="preserve">     ที่ได้จากการกลั่นน้ำมันปิโตรเลียมและ</t>
  </si>
  <si>
    <t xml:space="preserve">     เชื้อเพลิงปรมาณู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</si>
  <si>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</si>
  <si>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</si>
  <si>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</si>
  <si>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</t>
  </si>
  <si>
    <t xml:space="preserve">30  การผลิตเครื่องจักรสำนักงาน เครื่องทำบัญชี </t>
  </si>
  <si>
    <t xml:space="preserve">     และเครื่องคำนวณ</t>
  </si>
  <si>
    <t>31  การผลิตเครื่องจักรและเครื่องอุปกรณ์ไฟฟ้า</t>
  </si>
  <si>
    <t xml:space="preserve">32  การผลิตอุปกรณ์และเครื่องอุปกรณ์วิทยุ </t>
  </si>
  <si>
    <t xml:space="preserve">     โทรทัศน์ และการสื่อสาร</t>
  </si>
  <si>
    <t xml:space="preserve">33  การผลิตอุปกรณ์ที่ใช้ในการแพทย์ </t>
  </si>
  <si>
    <t xml:space="preserve">     การวัดความเที่ยง และอุปกรณ์ที่ใช้ในทาง</t>
  </si>
  <si>
    <t xml:space="preserve">     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</si>
  <si>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</si>
  <si>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                                                            </t>
  </si>
  <si>
    <t>37  การนำผลิตภัณฑ์เก่ามาผลิตเป็นวัตถุดิบใหม่          -</t>
  </si>
  <si>
    <t xml:space="preserve">    Wholesale trade and commission trade </t>
  </si>
  <si>
    <t xml:space="preserve">    except of motor vehicales and motorcycles</t>
  </si>
  <si>
    <t xml:space="preserve">    Retail trade, except of motor vehicales</t>
  </si>
  <si>
    <t xml:space="preserve">    and motorcycles; repair of personal and </t>
  </si>
  <si>
    <t xml:space="preserve">    household goods</t>
  </si>
  <si>
    <t xml:space="preserve">    Renting of machinery and equipment</t>
  </si>
  <si>
    <t xml:space="preserve">    operator and of personal and household</t>
  </si>
  <si>
    <t xml:space="preserve">    goods</t>
  </si>
  <si>
    <t xml:space="preserve">    Manufacture of wearing apparel;</t>
  </si>
  <si>
    <t xml:space="preserve">    dressing and dyeing of fur</t>
  </si>
  <si>
    <t xml:space="preserve">    Tanning and dressing of leather; </t>
  </si>
  <si>
    <t xml:space="preserve">    manufacture of luggage, handbags,</t>
  </si>
  <si>
    <t xml:space="preserve">    saddlery, harness and footware</t>
  </si>
  <si>
    <t xml:space="preserve">    Manufacture of wood and products of </t>
  </si>
  <si>
    <t xml:space="preserve">    wood and cork, except furniture;</t>
  </si>
  <si>
    <t xml:space="preserve">    Publishing, printing and reproduction of</t>
  </si>
  <si>
    <t xml:space="preserve">    recorded media</t>
  </si>
  <si>
    <t xml:space="preserve">    Manufacture of fabricated metal products,</t>
  </si>
  <si>
    <t xml:space="preserve">    except machinery and equipment</t>
  </si>
  <si>
    <t xml:space="preserve">    Manufacture of machinery and </t>
  </si>
  <si>
    <t xml:space="preserve">    equipment n.e.c.</t>
  </si>
  <si>
    <t xml:space="preserve">    Manufacture of office, accounting and </t>
  </si>
  <si>
    <t xml:space="preserve">    computing machinery</t>
  </si>
  <si>
    <t xml:space="preserve">    Manufacture of radio, television and </t>
  </si>
  <si>
    <t xml:space="preserve">    communication equipment and apparatus</t>
  </si>
  <si>
    <t xml:space="preserve">    Manufacture of medical, precision and</t>
  </si>
  <si>
    <t xml:space="preserve">    optical instruments, watches and clocks</t>
  </si>
  <si>
    <t xml:space="preserve">    Manufacture of motor vehicles, trailers</t>
  </si>
  <si>
    <t xml:space="preserve">    and simi-trailers</t>
  </si>
  <si>
    <t xml:space="preserve">    Manufacture of furniture; manufacturing </t>
  </si>
  <si>
    <t xml:space="preserve">    n.e.c</t>
  </si>
  <si>
    <t xml:space="preserve">    Recreational, cultural and sporting</t>
  </si>
  <si>
    <t xml:space="preserve">    activities</t>
  </si>
  <si>
    <t xml:space="preserve">    Manufacture of food product and</t>
  </si>
  <si>
    <t xml:space="preserve">    beverages</t>
  </si>
  <si>
    <t xml:space="preserve">    manufacture of articles of straw and</t>
  </si>
  <si>
    <t xml:space="preserve">    plaiting materials</t>
  </si>
  <si>
    <t xml:space="preserve">    products</t>
  </si>
  <si>
    <t xml:space="preserve">    Manufacture of other non-metallic</t>
  </si>
  <si>
    <t xml:space="preserve">    mineral products</t>
  </si>
  <si>
    <t xml:space="preserve">    Manufacture of rubber and plastics</t>
  </si>
  <si>
    <t>ตาราง  32  จำนวนและร้อยละของสถานประกอบการผลิต ที่มีห้องปฏิบัติการวิเคราะห์ทดสอบวัตถุดิบ / ผลิตภัณฑ์  จำแนกตามกิจกรรมทางเศรษฐกิจ และหมวดอุตสาหกรรม (ต่อ)</t>
  </si>
  <si>
    <t>Table  32  Number and percentage of manufacturing establishments with laboratory unit for testing raw material / products by economic activity and division of industry (Contd.)</t>
  </si>
  <si>
    <t xml:space="preserve">    Manufacture of chemicals and </t>
  </si>
  <si>
    <t xml:space="preserve">    chemical products</t>
  </si>
  <si>
    <t xml:space="preserve">    Manufacture of coke, refined </t>
  </si>
  <si>
    <t xml:space="preserve">    petroleum products and nuclear fule</t>
  </si>
  <si>
    <t xml:space="preserve">    Manufacture of electrical machinery </t>
  </si>
  <si>
    <t xml:space="preserve">    and apparatus n.e.c.</t>
  </si>
  <si>
    <t>ตาราง  123  จำนวนและร้อยละของสถานประกอบการผลิต ที่มีห้องปฏิบัติการวิเคราะห์ทดสอบวัตถุดิบ / ผลิตภัณฑ์  จำแนกตามกิจกรรมทางเศรษฐกิจ และหมวดอุตสาหกรรม</t>
  </si>
  <si>
    <t>Table  123  Number and percentage of manufacturing establishments with laboratory unit for testing raw material / products by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</si>
</sst>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11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  <font>
      <u val="single"/>
      <sz val="15"/>
      <name val="DilleniaUPC"/>
      <family val="1"/>
    </font>
    <font>
      <sz val="14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226" fontId="8" fillId="0" borderId="7" xfId="0" applyNumberFormat="1" applyFont="1" applyBorder="1" applyAlignment="1">
      <alignment horizontal="center" vertical="center"/>
    </xf>
    <xf numFmtId="226" fontId="8" fillId="0" borderId="5" xfId="0" applyNumberFormat="1" applyFont="1" applyBorder="1" applyAlignment="1">
      <alignment horizontal="center" vertical="center"/>
    </xf>
    <xf numFmtId="226" fontId="8" fillId="0" borderId="9" xfId="0" applyNumberFormat="1" applyFont="1" applyBorder="1" applyAlignment="1">
      <alignment horizontal="right" vertical="center"/>
    </xf>
    <xf numFmtId="227" fontId="8" fillId="0" borderId="8" xfId="0" applyNumberFormat="1" applyFont="1" applyBorder="1" applyAlignment="1">
      <alignment horizontal="center" vertical="center"/>
    </xf>
    <xf numFmtId="227" fontId="8" fillId="0" borderId="5" xfId="0" applyNumberFormat="1" applyFont="1" applyBorder="1" applyAlignment="1">
      <alignment horizontal="center" vertical="center"/>
    </xf>
    <xf numFmtId="227" fontId="8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26" fontId="8" fillId="0" borderId="0" xfId="0" applyNumberFormat="1" applyFont="1" applyAlignment="1">
      <alignment horizontal="right"/>
    </xf>
    <xf numFmtId="227" fontId="8" fillId="0" borderId="0" xfId="0" applyNumberFormat="1" applyFont="1" applyAlignment="1">
      <alignment horizontal="right"/>
    </xf>
    <xf numFmtId="226" fontId="8" fillId="0" borderId="10" xfId="0" applyNumberFormat="1" applyFont="1" applyBorder="1" applyAlignment="1">
      <alignment horizontal="center"/>
    </xf>
    <xf numFmtId="226" fontId="8" fillId="0" borderId="0" xfId="0" applyNumberFormat="1" applyFont="1" applyBorder="1" applyAlignment="1">
      <alignment horizontal="center"/>
    </xf>
    <xf numFmtId="226" fontId="8" fillId="0" borderId="2" xfId="0" applyNumberFormat="1" applyFont="1" applyBorder="1" applyAlignment="1">
      <alignment horizontal="center"/>
    </xf>
    <xf numFmtId="226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226" fontId="8" fillId="0" borderId="0" xfId="0" applyNumberFormat="1" applyFont="1" applyBorder="1" applyAlignment="1">
      <alignment horizontal="center" vertical="center"/>
    </xf>
    <xf numFmtId="22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18" fontId="8" fillId="0" borderId="0" xfId="15" applyNumberFormat="1" applyFont="1" applyAlignment="1">
      <alignment horizontal="right"/>
    </xf>
    <xf numFmtId="219" fontId="8" fillId="0" borderId="0" xfId="15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" fontId="6" fillId="0" borderId="15" xfId="0" applyNumberFormat="1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7" fontId="6" fillId="0" borderId="15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15</v>
      </c>
    </row>
    <row r="3" spans="1:19" ht="18" customHeight="1">
      <c r="A3" s="22"/>
      <c r="P3" s="93"/>
      <c r="Q3" s="93"/>
      <c r="R3" s="23"/>
      <c r="S3" s="23"/>
    </row>
    <row r="4" spans="1:20" ht="16.5" customHeight="1">
      <c r="A4" s="33"/>
      <c r="B4" s="52"/>
      <c r="C4" s="32"/>
      <c r="D4" s="90" t="s">
        <v>0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  <c r="R4" s="33"/>
      <c r="T4" s="21"/>
    </row>
    <row r="5" spans="1:19" ht="21.75" customHeight="1">
      <c r="A5" s="12"/>
      <c r="B5" s="51"/>
      <c r="C5" s="34"/>
      <c r="D5" s="87" t="s">
        <v>39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25"/>
      <c r="S5" s="21"/>
    </row>
    <row r="6" spans="1:19" ht="21.75" customHeight="1">
      <c r="A6" s="12"/>
      <c r="B6" s="35"/>
      <c r="C6" s="36"/>
      <c r="D6" s="94" t="s">
        <v>32</v>
      </c>
      <c r="E6" s="95"/>
      <c r="F6" s="96" t="s">
        <v>37</v>
      </c>
      <c r="G6" s="97"/>
      <c r="H6" s="98" t="s">
        <v>38</v>
      </c>
      <c r="I6" s="99"/>
      <c r="J6" s="94" t="s">
        <v>33</v>
      </c>
      <c r="K6" s="95"/>
      <c r="L6" s="94" t="s">
        <v>34</v>
      </c>
      <c r="M6" s="95"/>
      <c r="N6" s="94" t="s">
        <v>35</v>
      </c>
      <c r="O6" s="95"/>
      <c r="P6" s="100" t="s">
        <v>3</v>
      </c>
      <c r="Q6" s="101"/>
      <c r="R6" s="12"/>
      <c r="S6" s="37"/>
    </row>
    <row r="7" spans="1:19" ht="21.75" customHeight="1">
      <c r="A7" s="12"/>
      <c r="B7" s="5" t="s">
        <v>16</v>
      </c>
      <c r="C7" s="24" t="s">
        <v>17</v>
      </c>
      <c r="D7" s="5" t="s">
        <v>16</v>
      </c>
      <c r="E7" s="2" t="s">
        <v>17</v>
      </c>
      <c r="F7" s="6" t="s">
        <v>16</v>
      </c>
      <c r="G7" s="7" t="s">
        <v>17</v>
      </c>
      <c r="H7" s="8" t="s">
        <v>16</v>
      </c>
      <c r="I7" s="9" t="s">
        <v>17</v>
      </c>
      <c r="J7" s="5" t="s">
        <v>16</v>
      </c>
      <c r="K7" s="2" t="s">
        <v>17</v>
      </c>
      <c r="L7" s="5" t="s">
        <v>16</v>
      </c>
      <c r="M7" s="2" t="s">
        <v>17</v>
      </c>
      <c r="N7" s="5" t="s">
        <v>16</v>
      </c>
      <c r="O7" s="2" t="s">
        <v>17</v>
      </c>
      <c r="P7" s="54" t="s">
        <v>16</v>
      </c>
      <c r="Q7" s="53" t="s">
        <v>17</v>
      </c>
      <c r="R7" s="12"/>
      <c r="S7" s="37"/>
    </row>
    <row r="8" spans="1:19" ht="19.5" customHeight="1">
      <c r="A8" s="10"/>
      <c r="B8" s="10" t="s">
        <v>27</v>
      </c>
      <c r="C8" s="10" t="s">
        <v>28</v>
      </c>
      <c r="D8" s="10" t="s">
        <v>27</v>
      </c>
      <c r="E8" s="10" t="s">
        <v>28</v>
      </c>
      <c r="F8" s="10" t="s">
        <v>27</v>
      </c>
      <c r="G8" s="10" t="s">
        <v>28</v>
      </c>
      <c r="H8" s="10" t="s">
        <v>27</v>
      </c>
      <c r="I8" s="10" t="s">
        <v>28</v>
      </c>
      <c r="J8" s="10" t="s">
        <v>27</v>
      </c>
      <c r="K8" s="10" t="s">
        <v>28</v>
      </c>
      <c r="L8" s="10" t="s">
        <v>27</v>
      </c>
      <c r="M8" s="10" t="s">
        <v>28</v>
      </c>
      <c r="N8" s="10" t="s">
        <v>27</v>
      </c>
      <c r="O8" s="10" t="s">
        <v>28</v>
      </c>
      <c r="P8" s="10" t="s">
        <v>27</v>
      </c>
      <c r="Q8" s="10" t="s">
        <v>28</v>
      </c>
      <c r="R8" s="10"/>
      <c r="S8" s="38"/>
    </row>
    <row r="9" spans="1:19" s="1" customFormat="1" ht="8.25" customHeight="1">
      <c r="A9" s="55">
        <v>1</v>
      </c>
      <c r="B9" s="55" t="s">
        <v>29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18</v>
      </c>
      <c r="B10" s="12" t="s">
        <v>40</v>
      </c>
      <c r="C10" s="39">
        <v>100</v>
      </c>
      <c r="D10" s="12" t="s">
        <v>40</v>
      </c>
      <c r="E10" s="5" t="s">
        <v>19</v>
      </c>
      <c r="F10" s="12" t="s">
        <v>40</v>
      </c>
      <c r="G10" s="5" t="s">
        <v>19</v>
      </c>
      <c r="H10" s="12" t="s">
        <v>40</v>
      </c>
      <c r="I10" s="5" t="s">
        <v>19</v>
      </c>
      <c r="J10" s="12" t="s">
        <v>40</v>
      </c>
      <c r="K10" s="5" t="s">
        <v>19</v>
      </c>
      <c r="L10" s="12" t="s">
        <v>40</v>
      </c>
      <c r="M10" s="5" t="s">
        <v>19</v>
      </c>
      <c r="N10" s="12" t="s">
        <v>40</v>
      </c>
      <c r="O10" s="5" t="s">
        <v>19</v>
      </c>
      <c r="P10" s="12" t="s">
        <v>40</v>
      </c>
      <c r="Q10" s="5" t="s">
        <v>19</v>
      </c>
      <c r="R10" s="13" t="s">
        <v>30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21</v>
      </c>
      <c r="S15" s="21"/>
    </row>
    <row r="16" spans="1:19" ht="15.75" customHeight="1">
      <c r="A16" s="12" t="s">
        <v>4</v>
      </c>
      <c r="B16" s="30"/>
      <c r="I16" s="41" t="s">
        <v>36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14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22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41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42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23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24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31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10"/>
  <sheetViews>
    <sheetView showGridLines="0" tabSelected="1" zoomScale="75" zoomScaleNormal="75" workbookViewId="0" topLeftCell="A2">
      <selection activeCell="A13" sqref="A13"/>
    </sheetView>
  </sheetViews>
  <sheetFormatPr defaultColWidth="9.140625" defaultRowHeight="21.75"/>
  <cols>
    <col min="1" max="1" width="33.7109375" style="61" customWidth="1"/>
    <col min="2" max="2" width="7.7109375" style="71" customWidth="1"/>
    <col min="3" max="3" width="7.7109375" style="72" customWidth="1"/>
    <col min="4" max="4" width="7.7109375" style="71" customWidth="1"/>
    <col min="5" max="5" width="7.7109375" style="72" customWidth="1"/>
    <col min="6" max="6" width="7.7109375" style="71" customWidth="1"/>
    <col min="7" max="7" width="7.7109375" style="72" customWidth="1"/>
    <col min="8" max="8" width="7.7109375" style="71" customWidth="1"/>
    <col min="9" max="9" width="7.7109375" style="72" customWidth="1"/>
    <col min="10" max="10" width="7.7109375" style="71" customWidth="1"/>
    <col min="11" max="11" width="7.7109375" style="72" customWidth="1"/>
    <col min="12" max="12" width="7.7109375" style="71" customWidth="1"/>
    <col min="13" max="13" width="7.7109375" style="72" customWidth="1"/>
    <col min="14" max="14" width="7.7109375" style="71" customWidth="1"/>
    <col min="15" max="15" width="7.7109375" style="72" customWidth="1"/>
    <col min="16" max="16" width="7.7109375" style="71" customWidth="1"/>
    <col min="17" max="17" width="7.7109375" style="72" customWidth="1"/>
    <col min="18" max="18" width="9.7109375" style="71" customWidth="1"/>
    <col min="19" max="19" width="35.7109375" style="61" customWidth="1"/>
    <col min="20" max="16384" width="9.140625" style="61" customWidth="1"/>
  </cols>
  <sheetData>
    <row r="2" ht="21.75">
      <c r="A2" s="61" t="s">
        <v>179</v>
      </c>
    </row>
    <row r="3" ht="21.75">
      <c r="A3" s="61" t="s">
        <v>180</v>
      </c>
    </row>
    <row r="4" ht="12" customHeight="1"/>
    <row r="5" spans="1:19" ht="21.75">
      <c r="A5" s="57"/>
      <c r="B5" s="110" t="s">
        <v>18</v>
      </c>
      <c r="C5" s="111"/>
      <c r="D5" s="110" t="s">
        <v>13</v>
      </c>
      <c r="E5" s="111"/>
      <c r="F5" s="112" t="s">
        <v>11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  <c r="R5" s="73" t="s">
        <v>7</v>
      </c>
      <c r="S5" s="63"/>
    </row>
    <row r="6" spans="1:19" ht="21.75">
      <c r="A6" s="59" t="s">
        <v>10</v>
      </c>
      <c r="B6" s="86" t="s">
        <v>30</v>
      </c>
      <c r="C6" s="113"/>
      <c r="D6" s="86" t="s">
        <v>12</v>
      </c>
      <c r="E6" s="113"/>
      <c r="F6" s="114" t="s">
        <v>18</v>
      </c>
      <c r="G6" s="115"/>
      <c r="H6" s="110">
        <v>1</v>
      </c>
      <c r="I6" s="111"/>
      <c r="J6" s="110">
        <v>2</v>
      </c>
      <c r="K6" s="111"/>
      <c r="L6" s="110">
        <v>3</v>
      </c>
      <c r="M6" s="111"/>
      <c r="N6" s="110">
        <v>4</v>
      </c>
      <c r="O6" s="111"/>
      <c r="P6" s="102" t="s">
        <v>6</v>
      </c>
      <c r="Q6" s="103"/>
      <c r="R6" s="74" t="s">
        <v>8</v>
      </c>
      <c r="S6" s="58" t="s">
        <v>25</v>
      </c>
    </row>
    <row r="7" spans="1:19" ht="21.75">
      <c r="A7" s="59" t="s">
        <v>43</v>
      </c>
      <c r="B7" s="66"/>
      <c r="C7" s="69"/>
      <c r="D7" s="106"/>
      <c r="E7" s="107"/>
      <c r="F7" s="108" t="s">
        <v>30</v>
      </c>
      <c r="G7" s="109"/>
      <c r="H7" s="106"/>
      <c r="I7" s="107"/>
      <c r="J7" s="106"/>
      <c r="K7" s="107"/>
      <c r="L7" s="106"/>
      <c r="M7" s="107"/>
      <c r="N7" s="106"/>
      <c r="O7" s="107"/>
      <c r="P7" s="104"/>
      <c r="Q7" s="105"/>
      <c r="R7" s="74" t="s">
        <v>9</v>
      </c>
      <c r="S7" s="58" t="s">
        <v>45</v>
      </c>
    </row>
    <row r="8" spans="1:19" ht="21.75">
      <c r="A8" s="59" t="s">
        <v>44</v>
      </c>
      <c r="B8" s="64" t="s">
        <v>16</v>
      </c>
      <c r="C8" s="67" t="s">
        <v>17</v>
      </c>
      <c r="D8" s="64" t="s">
        <v>16</v>
      </c>
      <c r="E8" s="67" t="s">
        <v>17</v>
      </c>
      <c r="F8" s="64" t="s">
        <v>16</v>
      </c>
      <c r="G8" s="67" t="s">
        <v>17</v>
      </c>
      <c r="H8" s="64" t="s">
        <v>16</v>
      </c>
      <c r="I8" s="67" t="s">
        <v>17</v>
      </c>
      <c r="J8" s="64" t="s">
        <v>16</v>
      </c>
      <c r="K8" s="67" t="s">
        <v>17</v>
      </c>
      <c r="L8" s="64" t="s">
        <v>16</v>
      </c>
      <c r="M8" s="67" t="s">
        <v>17</v>
      </c>
      <c r="N8" s="64" t="s">
        <v>16</v>
      </c>
      <c r="O8" s="67" t="s">
        <v>17</v>
      </c>
      <c r="P8" s="64" t="s">
        <v>16</v>
      </c>
      <c r="Q8" s="67" t="s">
        <v>17</v>
      </c>
      <c r="R8" s="74" t="s">
        <v>20</v>
      </c>
      <c r="S8" s="58" t="s">
        <v>44</v>
      </c>
    </row>
    <row r="9" spans="1:19" ht="21.75">
      <c r="A9" s="60"/>
      <c r="B9" s="65" t="s">
        <v>20</v>
      </c>
      <c r="C9" s="68" t="s">
        <v>28</v>
      </c>
      <c r="D9" s="65" t="s">
        <v>20</v>
      </c>
      <c r="E9" s="68" t="s">
        <v>28</v>
      </c>
      <c r="F9" s="65" t="s">
        <v>20</v>
      </c>
      <c r="G9" s="68" t="s">
        <v>28</v>
      </c>
      <c r="H9" s="65" t="s">
        <v>20</v>
      </c>
      <c r="I9" s="68" t="s">
        <v>28</v>
      </c>
      <c r="J9" s="65" t="s">
        <v>20</v>
      </c>
      <c r="K9" s="68" t="s">
        <v>28</v>
      </c>
      <c r="L9" s="65" t="s">
        <v>20</v>
      </c>
      <c r="M9" s="68" t="s">
        <v>28</v>
      </c>
      <c r="N9" s="65" t="s">
        <v>20</v>
      </c>
      <c r="O9" s="68" t="s">
        <v>28</v>
      </c>
      <c r="P9" s="65" t="s">
        <v>20</v>
      </c>
      <c r="Q9" s="68" t="s">
        <v>28</v>
      </c>
      <c r="R9" s="75" t="s">
        <v>26</v>
      </c>
      <c r="S9" s="62"/>
    </row>
    <row r="10" spans="1:19" ht="12" customHeight="1">
      <c r="A10" s="77"/>
      <c r="B10" s="78"/>
      <c r="C10" s="79"/>
      <c r="D10" s="78"/>
      <c r="E10" s="79"/>
      <c r="F10" s="78"/>
      <c r="G10" s="79"/>
      <c r="H10" s="78"/>
      <c r="I10" s="79"/>
      <c r="J10" s="78"/>
      <c r="K10" s="79"/>
      <c r="L10" s="78"/>
      <c r="M10" s="79"/>
      <c r="N10" s="78"/>
      <c r="O10" s="79"/>
      <c r="P10" s="78"/>
      <c r="Q10" s="79"/>
      <c r="R10" s="74"/>
      <c r="S10" s="80"/>
    </row>
    <row r="11" spans="1:19" ht="21.75">
      <c r="A11" s="61" t="s">
        <v>46</v>
      </c>
      <c r="B11" s="82">
        <f>SUM(B12,B34,B101,B103)</f>
        <v>1184</v>
      </c>
      <c r="C11" s="81">
        <f>SUM(E11,G11)</f>
        <v>100</v>
      </c>
      <c r="D11" s="82">
        <f>SUM(D12,D34,D101,D103)</f>
        <v>1183</v>
      </c>
      <c r="E11" s="81">
        <f>D11*100/B11</f>
        <v>99.91554054054055</v>
      </c>
      <c r="F11" s="82">
        <f>SUM(F12,F34,F101,F103)</f>
        <v>1</v>
      </c>
      <c r="G11" s="81">
        <f>F11*100/B11</f>
        <v>0.08445945945945946</v>
      </c>
      <c r="H11" s="82">
        <f>SUM(H12,H34,H101,H103)</f>
        <v>1</v>
      </c>
      <c r="I11" s="81">
        <f>H11*100/F11</f>
        <v>100</v>
      </c>
      <c r="J11" s="71" t="s">
        <v>47</v>
      </c>
      <c r="K11" s="72" t="s">
        <v>47</v>
      </c>
      <c r="L11" s="71" t="s">
        <v>47</v>
      </c>
      <c r="M11" s="72" t="s">
        <v>47</v>
      </c>
      <c r="N11" s="71" t="s">
        <v>47</v>
      </c>
      <c r="O11" s="72" t="s">
        <v>47</v>
      </c>
      <c r="P11" s="71" t="s">
        <v>47</v>
      </c>
      <c r="Q11" s="72" t="s">
        <v>47</v>
      </c>
      <c r="R11" s="82">
        <f>SUM(R12,R34,R101,R103)</f>
        <v>1</v>
      </c>
      <c r="S11" s="61" t="s">
        <v>48</v>
      </c>
    </row>
    <row r="12" spans="1:19" ht="21.75">
      <c r="A12" s="61" t="s">
        <v>49</v>
      </c>
      <c r="B12" s="71" t="s">
        <v>47</v>
      </c>
      <c r="C12" s="72" t="s">
        <v>47</v>
      </c>
      <c r="D12" s="71" t="s">
        <v>47</v>
      </c>
      <c r="E12" s="72" t="s">
        <v>47</v>
      </c>
      <c r="F12" s="71" t="s">
        <v>47</v>
      </c>
      <c r="G12" s="72" t="s">
        <v>47</v>
      </c>
      <c r="H12" s="71" t="s">
        <v>47</v>
      </c>
      <c r="I12" s="72" t="s">
        <v>47</v>
      </c>
      <c r="J12" s="71" t="s">
        <v>47</v>
      </c>
      <c r="K12" s="72" t="s">
        <v>47</v>
      </c>
      <c r="L12" s="71" t="s">
        <v>47</v>
      </c>
      <c r="M12" s="72" t="s">
        <v>47</v>
      </c>
      <c r="N12" s="71" t="s">
        <v>47</v>
      </c>
      <c r="O12" s="72" t="s">
        <v>47</v>
      </c>
      <c r="P12" s="71" t="s">
        <v>47</v>
      </c>
      <c r="Q12" s="72" t="s">
        <v>47</v>
      </c>
      <c r="R12" s="71" t="s">
        <v>47</v>
      </c>
      <c r="S12" s="70" t="s">
        <v>50</v>
      </c>
    </row>
    <row r="13" spans="1:19" ht="21.75">
      <c r="A13" s="61" t="s">
        <v>87</v>
      </c>
      <c r="S13" s="70" t="s">
        <v>88</v>
      </c>
    </row>
    <row r="14" spans="1:19" ht="21.75">
      <c r="A14" s="61" t="s">
        <v>91</v>
      </c>
      <c r="S14" s="70" t="s">
        <v>89</v>
      </c>
    </row>
    <row r="15" spans="1:19" ht="21.75">
      <c r="A15" s="61" t="s">
        <v>92</v>
      </c>
      <c r="B15" s="71" t="s">
        <v>47</v>
      </c>
      <c r="C15" s="72" t="s">
        <v>47</v>
      </c>
      <c r="D15" s="71" t="s">
        <v>47</v>
      </c>
      <c r="E15" s="72" t="s">
        <v>47</v>
      </c>
      <c r="F15" s="71" t="s">
        <v>47</v>
      </c>
      <c r="G15" s="72" t="s">
        <v>47</v>
      </c>
      <c r="H15" s="71" t="s">
        <v>47</v>
      </c>
      <c r="I15" s="72" t="s">
        <v>47</v>
      </c>
      <c r="J15" s="71" t="s">
        <v>47</v>
      </c>
      <c r="K15" s="72" t="s">
        <v>47</v>
      </c>
      <c r="L15" s="71" t="s">
        <v>47</v>
      </c>
      <c r="M15" s="72" t="s">
        <v>47</v>
      </c>
      <c r="N15" s="71" t="s">
        <v>47</v>
      </c>
      <c r="O15" s="72" t="s">
        <v>47</v>
      </c>
      <c r="P15" s="71" t="s">
        <v>47</v>
      </c>
      <c r="Q15" s="72" t="s">
        <v>47</v>
      </c>
      <c r="R15" s="71" t="s">
        <v>47</v>
      </c>
      <c r="S15" s="70" t="s">
        <v>90</v>
      </c>
    </row>
    <row r="16" spans="1:19" ht="21.75">
      <c r="A16" s="61" t="s">
        <v>93</v>
      </c>
      <c r="S16" s="70" t="s">
        <v>130</v>
      </c>
    </row>
    <row r="17" spans="1:19" ht="21.75">
      <c r="A17" s="61" t="s">
        <v>94</v>
      </c>
      <c r="B17" s="71" t="s">
        <v>47</v>
      </c>
      <c r="C17" s="72" t="s">
        <v>47</v>
      </c>
      <c r="D17" s="71" t="s">
        <v>47</v>
      </c>
      <c r="E17" s="72" t="s">
        <v>47</v>
      </c>
      <c r="F17" s="71" t="s">
        <v>47</v>
      </c>
      <c r="G17" s="72" t="s">
        <v>47</v>
      </c>
      <c r="H17" s="71" t="s">
        <v>47</v>
      </c>
      <c r="I17" s="72" t="s">
        <v>47</v>
      </c>
      <c r="J17" s="71" t="s">
        <v>47</v>
      </c>
      <c r="K17" s="72" t="s">
        <v>47</v>
      </c>
      <c r="L17" s="71" t="s">
        <v>47</v>
      </c>
      <c r="M17" s="72" t="s">
        <v>47</v>
      </c>
      <c r="N17" s="71" t="s">
        <v>47</v>
      </c>
      <c r="O17" s="72" t="s">
        <v>47</v>
      </c>
      <c r="P17" s="71" t="s">
        <v>47</v>
      </c>
      <c r="Q17" s="72" t="s">
        <v>47</v>
      </c>
      <c r="R17" s="71" t="s">
        <v>47</v>
      </c>
      <c r="S17" s="83" t="s">
        <v>131</v>
      </c>
    </row>
    <row r="18" spans="1:19" ht="21.75">
      <c r="A18" s="61" t="s">
        <v>95</v>
      </c>
      <c r="S18" s="70" t="s">
        <v>132</v>
      </c>
    </row>
    <row r="19" spans="1:19" ht="21.75">
      <c r="A19" s="61" t="s">
        <v>96</v>
      </c>
      <c r="S19" s="70" t="s">
        <v>133</v>
      </c>
    </row>
    <row r="20" spans="1:19" ht="21.75">
      <c r="A20" s="61" t="s">
        <v>97</v>
      </c>
      <c r="B20" s="71" t="s">
        <v>47</v>
      </c>
      <c r="C20" s="72" t="s">
        <v>47</v>
      </c>
      <c r="D20" s="71" t="s">
        <v>47</v>
      </c>
      <c r="E20" s="72" t="s">
        <v>47</v>
      </c>
      <c r="F20" s="71" t="s">
        <v>47</v>
      </c>
      <c r="G20" s="72" t="s">
        <v>47</v>
      </c>
      <c r="H20" s="71" t="s">
        <v>47</v>
      </c>
      <c r="I20" s="72" t="s">
        <v>47</v>
      </c>
      <c r="J20" s="71" t="s">
        <v>47</v>
      </c>
      <c r="K20" s="72" t="s">
        <v>47</v>
      </c>
      <c r="L20" s="71" t="s">
        <v>47</v>
      </c>
      <c r="M20" s="72" t="s">
        <v>47</v>
      </c>
      <c r="N20" s="71" t="s">
        <v>47</v>
      </c>
      <c r="O20" s="72" t="s">
        <v>47</v>
      </c>
      <c r="P20" s="71" t="s">
        <v>47</v>
      </c>
      <c r="Q20" s="72" t="s">
        <v>47</v>
      </c>
      <c r="R20" s="71" t="s">
        <v>47</v>
      </c>
      <c r="S20" s="70" t="s">
        <v>134</v>
      </c>
    </row>
    <row r="21" spans="1:19" ht="21.75">
      <c r="A21" s="61" t="s">
        <v>51</v>
      </c>
      <c r="B21" s="71" t="s">
        <v>47</v>
      </c>
      <c r="C21" s="72" t="s">
        <v>47</v>
      </c>
      <c r="D21" s="71" t="s">
        <v>47</v>
      </c>
      <c r="E21" s="72" t="s">
        <v>47</v>
      </c>
      <c r="F21" s="71" t="s">
        <v>47</v>
      </c>
      <c r="G21" s="72" t="s">
        <v>47</v>
      </c>
      <c r="H21" s="71" t="s">
        <v>47</v>
      </c>
      <c r="I21" s="72" t="s">
        <v>47</v>
      </c>
      <c r="J21" s="71" t="s">
        <v>47</v>
      </c>
      <c r="K21" s="72" t="s">
        <v>47</v>
      </c>
      <c r="L21" s="71" t="s">
        <v>47</v>
      </c>
      <c r="M21" s="72" t="s">
        <v>47</v>
      </c>
      <c r="N21" s="71" t="s">
        <v>47</v>
      </c>
      <c r="O21" s="72" t="s">
        <v>47</v>
      </c>
      <c r="P21" s="71" t="s">
        <v>47</v>
      </c>
      <c r="Q21" s="72" t="s">
        <v>47</v>
      </c>
      <c r="R21" s="71" t="s">
        <v>47</v>
      </c>
      <c r="S21" s="70" t="s">
        <v>52</v>
      </c>
    </row>
    <row r="22" spans="1:19" ht="21.75">
      <c r="A22" s="61" t="s">
        <v>53</v>
      </c>
      <c r="B22" s="71" t="s">
        <v>47</v>
      </c>
      <c r="C22" s="72" t="s">
        <v>47</v>
      </c>
      <c r="D22" s="71" t="s">
        <v>47</v>
      </c>
      <c r="E22" s="72" t="s">
        <v>47</v>
      </c>
      <c r="F22" s="71" t="s">
        <v>47</v>
      </c>
      <c r="G22" s="72" t="s">
        <v>47</v>
      </c>
      <c r="H22" s="71" t="s">
        <v>47</v>
      </c>
      <c r="I22" s="72" t="s">
        <v>47</v>
      </c>
      <c r="J22" s="71" t="s">
        <v>47</v>
      </c>
      <c r="K22" s="72" t="s">
        <v>47</v>
      </c>
      <c r="L22" s="71" t="s">
        <v>47</v>
      </c>
      <c r="M22" s="72" t="s">
        <v>47</v>
      </c>
      <c r="N22" s="71" t="s">
        <v>47</v>
      </c>
      <c r="O22" s="72" t="s">
        <v>47</v>
      </c>
      <c r="P22" s="71" t="s">
        <v>47</v>
      </c>
      <c r="Q22" s="72" t="s">
        <v>47</v>
      </c>
      <c r="R22" s="71" t="s">
        <v>47</v>
      </c>
      <c r="S22" s="70" t="s">
        <v>54</v>
      </c>
    </row>
    <row r="23" spans="1:19" ht="21.75">
      <c r="A23" s="61" t="s">
        <v>98</v>
      </c>
      <c r="S23" s="70" t="s">
        <v>135</v>
      </c>
    </row>
    <row r="24" spans="1:19" ht="21.75">
      <c r="A24" s="61" t="s">
        <v>99</v>
      </c>
      <c r="S24" s="70" t="s">
        <v>136</v>
      </c>
    </row>
    <row r="25" spans="1:19" ht="21.75">
      <c r="A25" s="61" t="s">
        <v>100</v>
      </c>
      <c r="B25" s="71" t="s">
        <v>47</v>
      </c>
      <c r="C25" s="72" t="s">
        <v>47</v>
      </c>
      <c r="D25" s="71" t="s">
        <v>47</v>
      </c>
      <c r="E25" s="72" t="s">
        <v>47</v>
      </c>
      <c r="F25" s="71" t="s">
        <v>47</v>
      </c>
      <c r="G25" s="72" t="s">
        <v>47</v>
      </c>
      <c r="H25" s="71" t="s">
        <v>47</v>
      </c>
      <c r="I25" s="72" t="s">
        <v>47</v>
      </c>
      <c r="J25" s="71" t="s">
        <v>47</v>
      </c>
      <c r="K25" s="72" t="s">
        <v>47</v>
      </c>
      <c r="L25" s="71" t="s">
        <v>47</v>
      </c>
      <c r="M25" s="72" t="s">
        <v>47</v>
      </c>
      <c r="N25" s="71" t="s">
        <v>47</v>
      </c>
      <c r="O25" s="72" t="s">
        <v>47</v>
      </c>
      <c r="P25" s="71" t="s">
        <v>47</v>
      </c>
      <c r="Q25" s="72" t="s">
        <v>47</v>
      </c>
      <c r="R25" s="71" t="s">
        <v>47</v>
      </c>
      <c r="S25" s="70" t="s">
        <v>137</v>
      </c>
    </row>
    <row r="26" spans="1:19" ht="21.75">
      <c r="A26" s="61" t="s">
        <v>101</v>
      </c>
      <c r="S26" s="70" t="s">
        <v>55</v>
      </c>
    </row>
    <row r="27" spans="1:18" ht="21.75">
      <c r="A27" s="61" t="s">
        <v>102</v>
      </c>
      <c r="B27" s="71" t="s">
        <v>47</v>
      </c>
      <c r="C27" s="72" t="s">
        <v>47</v>
      </c>
      <c r="D27" s="71" t="s">
        <v>47</v>
      </c>
      <c r="E27" s="72" t="s">
        <v>47</v>
      </c>
      <c r="F27" s="71" t="s">
        <v>47</v>
      </c>
      <c r="G27" s="72" t="s">
        <v>47</v>
      </c>
      <c r="H27" s="71" t="s">
        <v>47</v>
      </c>
      <c r="I27" s="72" t="s">
        <v>47</v>
      </c>
      <c r="J27" s="71" t="s">
        <v>47</v>
      </c>
      <c r="K27" s="72" t="s">
        <v>47</v>
      </c>
      <c r="L27" s="71" t="s">
        <v>47</v>
      </c>
      <c r="M27" s="72" t="s">
        <v>47</v>
      </c>
      <c r="N27" s="71" t="s">
        <v>47</v>
      </c>
      <c r="O27" s="72" t="s">
        <v>47</v>
      </c>
      <c r="P27" s="71" t="s">
        <v>47</v>
      </c>
      <c r="Q27" s="72" t="s">
        <v>47</v>
      </c>
      <c r="R27" s="71" t="s">
        <v>47</v>
      </c>
    </row>
    <row r="28" spans="1:19" ht="21.75">
      <c r="A28" s="61" t="s">
        <v>56</v>
      </c>
      <c r="B28" s="71" t="s">
        <v>47</v>
      </c>
      <c r="C28" s="72" t="s">
        <v>47</v>
      </c>
      <c r="D28" s="71" t="s">
        <v>47</v>
      </c>
      <c r="E28" s="72" t="s">
        <v>47</v>
      </c>
      <c r="F28" s="71" t="s">
        <v>47</v>
      </c>
      <c r="G28" s="72" t="s">
        <v>47</v>
      </c>
      <c r="H28" s="71" t="s">
        <v>47</v>
      </c>
      <c r="I28" s="72" t="s">
        <v>47</v>
      </c>
      <c r="J28" s="71" t="s">
        <v>47</v>
      </c>
      <c r="K28" s="72" t="s">
        <v>47</v>
      </c>
      <c r="L28" s="71" t="s">
        <v>47</v>
      </c>
      <c r="M28" s="72" t="s">
        <v>47</v>
      </c>
      <c r="N28" s="71" t="s">
        <v>47</v>
      </c>
      <c r="O28" s="72" t="s">
        <v>47</v>
      </c>
      <c r="P28" s="71" t="s">
        <v>47</v>
      </c>
      <c r="Q28" s="72" t="s">
        <v>47</v>
      </c>
      <c r="R28" s="71" t="s">
        <v>47</v>
      </c>
      <c r="S28" s="70" t="s">
        <v>57</v>
      </c>
    </row>
    <row r="29" spans="1:19" ht="21.75">
      <c r="A29" s="61" t="s">
        <v>58</v>
      </c>
      <c r="B29" s="71" t="s">
        <v>47</v>
      </c>
      <c r="C29" s="72" t="s">
        <v>47</v>
      </c>
      <c r="D29" s="71" t="s">
        <v>47</v>
      </c>
      <c r="E29" s="72" t="s">
        <v>47</v>
      </c>
      <c r="F29" s="71" t="s">
        <v>47</v>
      </c>
      <c r="G29" s="72" t="s">
        <v>47</v>
      </c>
      <c r="H29" s="71" t="s">
        <v>47</v>
      </c>
      <c r="I29" s="72" t="s">
        <v>47</v>
      </c>
      <c r="J29" s="71" t="s">
        <v>47</v>
      </c>
      <c r="K29" s="72" t="s">
        <v>47</v>
      </c>
      <c r="L29" s="71" t="s">
        <v>47</v>
      </c>
      <c r="M29" s="72" t="s">
        <v>47</v>
      </c>
      <c r="N29" s="71" t="s">
        <v>47</v>
      </c>
      <c r="O29" s="72" t="s">
        <v>47</v>
      </c>
      <c r="P29" s="71" t="s">
        <v>47</v>
      </c>
      <c r="Q29" s="72" t="s">
        <v>47</v>
      </c>
      <c r="R29" s="71" t="s">
        <v>47</v>
      </c>
      <c r="S29" s="70" t="s">
        <v>59</v>
      </c>
    </row>
    <row r="30" spans="1:19" ht="21.75">
      <c r="A30" s="61" t="s">
        <v>60</v>
      </c>
      <c r="S30" s="70" t="s">
        <v>161</v>
      </c>
    </row>
    <row r="31" spans="2:19" ht="21.75">
      <c r="B31" s="71" t="s">
        <v>47</v>
      </c>
      <c r="C31" s="72" t="s">
        <v>47</v>
      </c>
      <c r="D31" s="71" t="s">
        <v>47</v>
      </c>
      <c r="E31" s="72" t="s">
        <v>47</v>
      </c>
      <c r="F31" s="71" t="s">
        <v>47</v>
      </c>
      <c r="G31" s="72" t="s">
        <v>47</v>
      </c>
      <c r="H31" s="71" t="s">
        <v>47</v>
      </c>
      <c r="I31" s="72" t="s">
        <v>47</v>
      </c>
      <c r="J31" s="71" t="s">
        <v>47</v>
      </c>
      <c r="K31" s="72" t="s">
        <v>47</v>
      </c>
      <c r="L31" s="71" t="s">
        <v>47</v>
      </c>
      <c r="M31" s="72" t="s">
        <v>47</v>
      </c>
      <c r="N31" s="71" t="s">
        <v>47</v>
      </c>
      <c r="O31" s="72" t="s">
        <v>47</v>
      </c>
      <c r="P31" s="71" t="s">
        <v>47</v>
      </c>
      <c r="Q31" s="72" t="s">
        <v>47</v>
      </c>
      <c r="R31" s="71" t="s">
        <v>47</v>
      </c>
      <c r="S31" s="70" t="s">
        <v>162</v>
      </c>
    </row>
    <row r="32" spans="1:19" ht="21.75">
      <c r="A32" s="61" t="s">
        <v>61</v>
      </c>
      <c r="B32" s="71" t="s">
        <v>47</v>
      </c>
      <c r="C32" s="72" t="s">
        <v>47</v>
      </c>
      <c r="D32" s="71" t="s">
        <v>47</v>
      </c>
      <c r="E32" s="72" t="s">
        <v>47</v>
      </c>
      <c r="F32" s="71" t="s">
        <v>47</v>
      </c>
      <c r="G32" s="72" t="s">
        <v>47</v>
      </c>
      <c r="H32" s="71" t="s">
        <v>47</v>
      </c>
      <c r="I32" s="72" t="s">
        <v>47</v>
      </c>
      <c r="J32" s="71" t="s">
        <v>47</v>
      </c>
      <c r="K32" s="72" t="s">
        <v>47</v>
      </c>
      <c r="L32" s="71" t="s">
        <v>47</v>
      </c>
      <c r="M32" s="72" t="s">
        <v>47</v>
      </c>
      <c r="N32" s="71" t="s">
        <v>47</v>
      </c>
      <c r="O32" s="72" t="s">
        <v>47</v>
      </c>
      <c r="P32" s="71" t="s">
        <v>47</v>
      </c>
      <c r="Q32" s="72" t="s">
        <v>47</v>
      </c>
      <c r="R32" s="71" t="s">
        <v>47</v>
      </c>
      <c r="S32" s="70" t="s">
        <v>86</v>
      </c>
    </row>
    <row r="33" ht="6.75" customHeight="1">
      <c r="S33" s="70"/>
    </row>
    <row r="34" spans="1:19" ht="21.75">
      <c r="A34" s="61" t="s">
        <v>62</v>
      </c>
      <c r="B34" s="82">
        <f>SUM(B45:B46,B47:B69,B81:B99)</f>
        <v>1184</v>
      </c>
      <c r="C34" s="81">
        <f>SUM(E34,G34)</f>
        <v>100</v>
      </c>
      <c r="D34" s="82">
        <f>SUM(D45:D46,D47:D69,D81:D99)</f>
        <v>1183</v>
      </c>
      <c r="E34" s="81">
        <f>D34*100/B34</f>
        <v>99.91554054054055</v>
      </c>
      <c r="F34" s="82">
        <f>SUM(F45:F46,F47:F69,F81:F99)</f>
        <v>1</v>
      </c>
      <c r="G34" s="81">
        <f>F34*100/B34</f>
        <v>0.08445945945945946</v>
      </c>
      <c r="H34" s="82">
        <f>SUM(H45:H46,H47:H69,H81:H99)</f>
        <v>1</v>
      </c>
      <c r="I34" s="81">
        <f>H34*100/F34</f>
        <v>100</v>
      </c>
      <c r="J34" s="71" t="s">
        <v>47</v>
      </c>
      <c r="K34" s="72" t="s">
        <v>47</v>
      </c>
      <c r="L34" s="71" t="s">
        <v>47</v>
      </c>
      <c r="M34" s="72" t="s">
        <v>47</v>
      </c>
      <c r="N34" s="71" t="s">
        <v>47</v>
      </c>
      <c r="O34" s="72" t="s">
        <v>47</v>
      </c>
      <c r="P34" s="71" t="s">
        <v>47</v>
      </c>
      <c r="Q34" s="72" t="s">
        <v>47</v>
      </c>
      <c r="R34" s="82">
        <f>SUM(R45:R46,R47:R69,R81:R99)</f>
        <v>1</v>
      </c>
      <c r="S34" s="70" t="s">
        <v>63</v>
      </c>
    </row>
    <row r="35" spans="2:19" ht="21.75">
      <c r="B35" s="82"/>
      <c r="C35" s="81"/>
      <c r="D35" s="82"/>
      <c r="E35" s="81"/>
      <c r="F35" s="82"/>
      <c r="G35" s="81"/>
      <c r="H35" s="82"/>
      <c r="I35" s="81"/>
      <c r="R35" s="82"/>
      <c r="S35" s="70"/>
    </row>
    <row r="36" ht="21.75">
      <c r="A36" s="61" t="s">
        <v>171</v>
      </c>
    </row>
    <row r="37" ht="21.75">
      <c r="A37" s="61" t="s">
        <v>172</v>
      </c>
    </row>
    <row r="38" ht="12" customHeight="1"/>
    <row r="39" spans="1:19" ht="21.75">
      <c r="A39" s="57"/>
      <c r="B39" s="110" t="s">
        <v>18</v>
      </c>
      <c r="C39" s="111"/>
      <c r="D39" s="110" t="s">
        <v>13</v>
      </c>
      <c r="E39" s="111"/>
      <c r="F39" s="112" t="s">
        <v>11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73" t="s">
        <v>7</v>
      </c>
      <c r="S39" s="63"/>
    </row>
    <row r="40" spans="1:19" ht="21.75">
      <c r="A40" s="59" t="s">
        <v>10</v>
      </c>
      <c r="B40" s="86" t="s">
        <v>30</v>
      </c>
      <c r="C40" s="113"/>
      <c r="D40" s="86" t="s">
        <v>12</v>
      </c>
      <c r="E40" s="113"/>
      <c r="F40" s="114" t="s">
        <v>18</v>
      </c>
      <c r="G40" s="115"/>
      <c r="H40" s="110">
        <v>1</v>
      </c>
      <c r="I40" s="111"/>
      <c r="J40" s="110">
        <v>2</v>
      </c>
      <c r="K40" s="111"/>
      <c r="L40" s="110">
        <v>3</v>
      </c>
      <c r="M40" s="111"/>
      <c r="N40" s="110">
        <v>4</v>
      </c>
      <c r="O40" s="111"/>
      <c r="P40" s="102" t="s">
        <v>6</v>
      </c>
      <c r="Q40" s="103"/>
      <c r="R40" s="74" t="s">
        <v>8</v>
      </c>
      <c r="S40" s="58" t="s">
        <v>25</v>
      </c>
    </row>
    <row r="41" spans="1:19" ht="21.75">
      <c r="A41" s="59" t="s">
        <v>43</v>
      </c>
      <c r="B41" s="66"/>
      <c r="C41" s="69"/>
      <c r="D41" s="106"/>
      <c r="E41" s="107"/>
      <c r="F41" s="108" t="s">
        <v>30</v>
      </c>
      <c r="G41" s="109"/>
      <c r="H41" s="106"/>
      <c r="I41" s="107"/>
      <c r="J41" s="106"/>
      <c r="K41" s="107"/>
      <c r="L41" s="106"/>
      <c r="M41" s="107"/>
      <c r="N41" s="106"/>
      <c r="O41" s="107"/>
      <c r="P41" s="104"/>
      <c r="Q41" s="105"/>
      <c r="R41" s="74" t="s">
        <v>9</v>
      </c>
      <c r="S41" s="58" t="s">
        <v>45</v>
      </c>
    </row>
    <row r="42" spans="1:19" ht="21.75">
      <c r="A42" s="59" t="s">
        <v>44</v>
      </c>
      <c r="B42" s="64" t="s">
        <v>16</v>
      </c>
      <c r="C42" s="67" t="s">
        <v>17</v>
      </c>
      <c r="D42" s="64" t="s">
        <v>16</v>
      </c>
      <c r="E42" s="67" t="s">
        <v>17</v>
      </c>
      <c r="F42" s="64" t="s">
        <v>16</v>
      </c>
      <c r="G42" s="67" t="s">
        <v>17</v>
      </c>
      <c r="H42" s="64" t="s">
        <v>16</v>
      </c>
      <c r="I42" s="67" t="s">
        <v>17</v>
      </c>
      <c r="J42" s="64" t="s">
        <v>16</v>
      </c>
      <c r="K42" s="67" t="s">
        <v>17</v>
      </c>
      <c r="L42" s="64" t="s">
        <v>16</v>
      </c>
      <c r="M42" s="67" t="s">
        <v>17</v>
      </c>
      <c r="N42" s="64" t="s">
        <v>16</v>
      </c>
      <c r="O42" s="67" t="s">
        <v>17</v>
      </c>
      <c r="P42" s="64" t="s">
        <v>16</v>
      </c>
      <c r="Q42" s="67" t="s">
        <v>17</v>
      </c>
      <c r="R42" s="74" t="s">
        <v>20</v>
      </c>
      <c r="S42" s="58" t="s">
        <v>44</v>
      </c>
    </row>
    <row r="43" spans="1:19" ht="21.75">
      <c r="A43" s="60"/>
      <c r="B43" s="65" t="s">
        <v>20</v>
      </c>
      <c r="C43" s="68" t="s">
        <v>28</v>
      </c>
      <c r="D43" s="65" t="s">
        <v>20</v>
      </c>
      <c r="E43" s="68" t="s">
        <v>28</v>
      </c>
      <c r="F43" s="65" t="s">
        <v>20</v>
      </c>
      <c r="G43" s="68" t="s">
        <v>28</v>
      </c>
      <c r="H43" s="65" t="s">
        <v>20</v>
      </c>
      <c r="I43" s="68" t="s">
        <v>28</v>
      </c>
      <c r="J43" s="65" t="s">
        <v>20</v>
      </c>
      <c r="K43" s="68" t="s">
        <v>28</v>
      </c>
      <c r="L43" s="65" t="s">
        <v>20</v>
      </c>
      <c r="M43" s="68" t="s">
        <v>28</v>
      </c>
      <c r="N43" s="65" t="s">
        <v>20</v>
      </c>
      <c r="O43" s="68" t="s">
        <v>28</v>
      </c>
      <c r="P43" s="65" t="s">
        <v>20</v>
      </c>
      <c r="Q43" s="68" t="s">
        <v>28</v>
      </c>
      <c r="R43" s="75" t="s">
        <v>26</v>
      </c>
      <c r="S43" s="62"/>
    </row>
    <row r="44" spans="1:19" ht="12" customHeight="1">
      <c r="A44" s="77"/>
      <c r="B44" s="78"/>
      <c r="C44" s="79"/>
      <c r="D44" s="78"/>
      <c r="E44" s="79"/>
      <c r="F44" s="78"/>
      <c r="G44" s="79"/>
      <c r="H44" s="78"/>
      <c r="I44" s="79"/>
      <c r="J44" s="78"/>
      <c r="K44" s="79"/>
      <c r="L44" s="78"/>
      <c r="M44" s="79"/>
      <c r="N44" s="78"/>
      <c r="O44" s="79"/>
      <c r="P44" s="78"/>
      <c r="Q44" s="79"/>
      <c r="R44" s="74"/>
      <c r="S44" s="80"/>
    </row>
    <row r="45" spans="1:19" ht="21.75">
      <c r="A45" s="61" t="s">
        <v>64</v>
      </c>
      <c r="B45" s="82"/>
      <c r="C45" s="81"/>
      <c r="D45" s="82"/>
      <c r="E45" s="81"/>
      <c r="F45" s="82"/>
      <c r="G45" s="81"/>
      <c r="H45" s="82"/>
      <c r="I45" s="81"/>
      <c r="S45" s="70" t="s">
        <v>163</v>
      </c>
    </row>
    <row r="46" spans="2:19" ht="21.75">
      <c r="B46" s="82">
        <f>SUM(D46,F46)</f>
        <v>233</v>
      </c>
      <c r="C46" s="81">
        <f>SUM(E46,G46)</f>
        <v>100</v>
      </c>
      <c r="D46" s="82">
        <v>232</v>
      </c>
      <c r="E46" s="81">
        <f>D46*100/B46</f>
        <v>99.57081545064378</v>
      </c>
      <c r="F46" s="82">
        <f>SUM(H46,J46,L46,N46,P46)</f>
        <v>1</v>
      </c>
      <c r="G46" s="81">
        <f>F46*100/B46</f>
        <v>0.4291845493562232</v>
      </c>
      <c r="H46" s="82">
        <v>1</v>
      </c>
      <c r="I46" s="81">
        <f>H46*100/F46</f>
        <v>100</v>
      </c>
      <c r="J46" s="71" t="s">
        <v>47</v>
      </c>
      <c r="K46" s="72" t="s">
        <v>47</v>
      </c>
      <c r="L46" s="71" t="s">
        <v>47</v>
      </c>
      <c r="M46" s="72" t="s">
        <v>47</v>
      </c>
      <c r="N46" s="71" t="s">
        <v>47</v>
      </c>
      <c r="O46" s="72" t="s">
        <v>47</v>
      </c>
      <c r="P46" s="71" t="s">
        <v>47</v>
      </c>
      <c r="Q46" s="72" t="s">
        <v>47</v>
      </c>
      <c r="R46" s="71">
        <v>1</v>
      </c>
      <c r="S46" s="70" t="s">
        <v>164</v>
      </c>
    </row>
    <row r="47" spans="1:19" ht="21.75">
      <c r="A47" s="61" t="s">
        <v>65</v>
      </c>
      <c r="B47" s="82" t="s">
        <v>47</v>
      </c>
      <c r="C47" s="81" t="s">
        <v>47</v>
      </c>
      <c r="D47" s="82" t="s">
        <v>47</v>
      </c>
      <c r="E47" s="81" t="s">
        <v>47</v>
      </c>
      <c r="F47" s="82" t="s">
        <v>47</v>
      </c>
      <c r="G47" s="81" t="s">
        <v>47</v>
      </c>
      <c r="H47" s="82" t="s">
        <v>47</v>
      </c>
      <c r="I47" s="81" t="s">
        <v>47</v>
      </c>
      <c r="J47" s="71" t="s">
        <v>47</v>
      </c>
      <c r="K47" s="72" t="s">
        <v>47</v>
      </c>
      <c r="L47" s="71" t="s">
        <v>47</v>
      </c>
      <c r="M47" s="72" t="s">
        <v>47</v>
      </c>
      <c r="N47" s="71" t="s">
        <v>47</v>
      </c>
      <c r="O47" s="72" t="s">
        <v>47</v>
      </c>
      <c r="P47" s="71" t="s">
        <v>47</v>
      </c>
      <c r="Q47" s="72" t="s">
        <v>47</v>
      </c>
      <c r="R47" s="71" t="s">
        <v>47</v>
      </c>
      <c r="S47" s="70" t="s">
        <v>66</v>
      </c>
    </row>
    <row r="48" spans="1:19" ht="21.75">
      <c r="A48" s="61" t="s">
        <v>67</v>
      </c>
      <c r="B48" s="82">
        <f>SUM(D48,F48)</f>
        <v>145</v>
      </c>
      <c r="C48" s="81">
        <f>SUM(E48,G48)</f>
        <v>100</v>
      </c>
      <c r="D48" s="82">
        <v>145</v>
      </c>
      <c r="E48" s="81">
        <f>D48*100/B48</f>
        <v>100</v>
      </c>
      <c r="F48" s="82" t="s">
        <v>47</v>
      </c>
      <c r="G48" s="81" t="s">
        <v>47</v>
      </c>
      <c r="H48" s="82" t="s">
        <v>47</v>
      </c>
      <c r="I48" s="81" t="s">
        <v>47</v>
      </c>
      <c r="J48" s="71" t="s">
        <v>47</v>
      </c>
      <c r="K48" s="72" t="s">
        <v>47</v>
      </c>
      <c r="L48" s="71" t="s">
        <v>47</v>
      </c>
      <c r="M48" s="72" t="s">
        <v>47</v>
      </c>
      <c r="N48" s="71" t="s">
        <v>47</v>
      </c>
      <c r="O48" s="72" t="s">
        <v>47</v>
      </c>
      <c r="P48" s="71" t="s">
        <v>47</v>
      </c>
      <c r="Q48" s="72" t="s">
        <v>47</v>
      </c>
      <c r="R48" s="71" t="s">
        <v>47</v>
      </c>
      <c r="S48" s="70" t="s">
        <v>68</v>
      </c>
    </row>
    <row r="49" spans="1:19" ht="21.75">
      <c r="A49" s="61" t="s">
        <v>103</v>
      </c>
      <c r="B49" s="82"/>
      <c r="C49" s="81"/>
      <c r="D49" s="82"/>
      <c r="E49" s="81"/>
      <c r="F49" s="82"/>
      <c r="G49" s="81"/>
      <c r="H49" s="82"/>
      <c r="I49" s="81"/>
      <c r="S49" s="70" t="s">
        <v>138</v>
      </c>
    </row>
    <row r="50" spans="1:19" ht="21.75">
      <c r="A50" s="61" t="s">
        <v>104</v>
      </c>
      <c r="B50" s="82">
        <f>SUM(D50,F50)</f>
        <v>302</v>
      </c>
      <c r="C50" s="81">
        <f>SUM(E50,G50)</f>
        <v>100</v>
      </c>
      <c r="D50" s="82">
        <v>302</v>
      </c>
      <c r="E50" s="81">
        <f>D50*100/B50</f>
        <v>100</v>
      </c>
      <c r="F50" s="82" t="s">
        <v>47</v>
      </c>
      <c r="G50" s="81" t="s">
        <v>47</v>
      </c>
      <c r="H50" s="82" t="s">
        <v>47</v>
      </c>
      <c r="I50" s="81" t="s">
        <v>47</v>
      </c>
      <c r="J50" s="71" t="s">
        <v>47</v>
      </c>
      <c r="K50" s="72" t="s">
        <v>47</v>
      </c>
      <c r="L50" s="71" t="s">
        <v>47</v>
      </c>
      <c r="M50" s="72" t="s">
        <v>47</v>
      </c>
      <c r="N50" s="71" t="s">
        <v>47</v>
      </c>
      <c r="O50" s="72" t="s">
        <v>47</v>
      </c>
      <c r="P50" s="71" t="s">
        <v>47</v>
      </c>
      <c r="Q50" s="72" t="s">
        <v>47</v>
      </c>
      <c r="R50" s="71" t="s">
        <v>47</v>
      </c>
      <c r="S50" s="70" t="s">
        <v>139</v>
      </c>
    </row>
    <row r="51" spans="1:19" ht="21.75">
      <c r="A51" s="61" t="s">
        <v>105</v>
      </c>
      <c r="B51" s="82"/>
      <c r="C51" s="81"/>
      <c r="D51" s="82"/>
      <c r="E51" s="81"/>
      <c r="F51" s="82"/>
      <c r="G51" s="81"/>
      <c r="H51" s="82"/>
      <c r="I51" s="81"/>
      <c r="S51" s="70" t="s">
        <v>140</v>
      </c>
    </row>
    <row r="52" spans="1:19" ht="21.75">
      <c r="A52" s="61" t="s">
        <v>106</v>
      </c>
      <c r="B52" s="82"/>
      <c r="C52" s="81"/>
      <c r="D52" s="82"/>
      <c r="E52" s="81"/>
      <c r="F52" s="82"/>
      <c r="G52" s="81"/>
      <c r="H52" s="82"/>
      <c r="I52" s="81"/>
      <c r="S52" s="70" t="s">
        <v>141</v>
      </c>
    </row>
    <row r="53" spans="2:19" ht="21.75">
      <c r="B53" s="82">
        <f>SUM(D53,F53)</f>
        <v>1</v>
      </c>
      <c r="C53" s="81">
        <f>SUM(E53,G53)</f>
        <v>100</v>
      </c>
      <c r="D53" s="82">
        <v>1</v>
      </c>
      <c r="E53" s="81">
        <f>D53*100/B53</f>
        <v>100</v>
      </c>
      <c r="F53" s="82" t="s">
        <v>47</v>
      </c>
      <c r="G53" s="81" t="s">
        <v>47</v>
      </c>
      <c r="H53" s="82" t="s">
        <v>47</v>
      </c>
      <c r="I53" s="81" t="s">
        <v>47</v>
      </c>
      <c r="J53" s="71" t="s">
        <v>47</v>
      </c>
      <c r="K53" s="72" t="s">
        <v>47</v>
      </c>
      <c r="L53" s="71" t="s">
        <v>47</v>
      </c>
      <c r="M53" s="72" t="s">
        <v>47</v>
      </c>
      <c r="N53" s="71" t="s">
        <v>47</v>
      </c>
      <c r="O53" s="72" t="s">
        <v>47</v>
      </c>
      <c r="P53" s="71" t="s">
        <v>47</v>
      </c>
      <c r="Q53" s="72" t="s">
        <v>47</v>
      </c>
      <c r="R53" s="71" t="s">
        <v>47</v>
      </c>
      <c r="S53" s="70" t="s">
        <v>142</v>
      </c>
    </row>
    <row r="54" spans="1:19" ht="21.75">
      <c r="A54" s="61" t="s">
        <v>108</v>
      </c>
      <c r="B54" s="82"/>
      <c r="C54" s="81"/>
      <c r="D54" s="82"/>
      <c r="E54" s="81"/>
      <c r="F54" s="82"/>
      <c r="G54" s="82"/>
      <c r="H54" s="82"/>
      <c r="I54" s="81"/>
      <c r="S54" s="70" t="s">
        <v>143</v>
      </c>
    </row>
    <row r="55" spans="1:19" ht="21.75">
      <c r="A55" s="61" t="s">
        <v>109</v>
      </c>
      <c r="B55" s="82"/>
      <c r="C55" s="81"/>
      <c r="D55" s="82"/>
      <c r="E55" s="81"/>
      <c r="F55" s="82"/>
      <c r="G55" s="82"/>
      <c r="H55" s="82"/>
      <c r="I55" s="81"/>
      <c r="S55" s="70" t="s">
        <v>144</v>
      </c>
    </row>
    <row r="56" spans="1:19" ht="21.75">
      <c r="A56" s="61" t="s">
        <v>107</v>
      </c>
      <c r="B56" s="82"/>
      <c r="C56" s="81"/>
      <c r="D56" s="82"/>
      <c r="E56" s="81"/>
      <c r="F56" s="82"/>
      <c r="G56" s="82"/>
      <c r="H56" s="82"/>
      <c r="I56" s="81"/>
      <c r="S56" s="70" t="s">
        <v>165</v>
      </c>
    </row>
    <row r="57" spans="2:19" ht="21.75">
      <c r="B57" s="82">
        <f>SUM(D57,F57)</f>
        <v>139</v>
      </c>
      <c r="C57" s="81">
        <f>SUM(E57,G57)</f>
        <v>100</v>
      </c>
      <c r="D57" s="82">
        <v>139</v>
      </c>
      <c r="E57" s="81">
        <f>D57*100/B57</f>
        <v>100</v>
      </c>
      <c r="F57" s="82" t="s">
        <v>47</v>
      </c>
      <c r="G57" s="82" t="s">
        <v>47</v>
      </c>
      <c r="H57" s="82" t="s">
        <v>47</v>
      </c>
      <c r="I57" s="81" t="s">
        <v>47</v>
      </c>
      <c r="J57" s="71" t="s">
        <v>47</v>
      </c>
      <c r="K57" s="72" t="s">
        <v>47</v>
      </c>
      <c r="L57" s="71" t="s">
        <v>47</v>
      </c>
      <c r="M57" s="72" t="s">
        <v>47</v>
      </c>
      <c r="N57" s="71" t="s">
        <v>47</v>
      </c>
      <c r="O57" s="72" t="s">
        <v>47</v>
      </c>
      <c r="P57" s="71" t="s">
        <v>47</v>
      </c>
      <c r="Q57" s="72" t="s">
        <v>47</v>
      </c>
      <c r="R57" s="71" t="s">
        <v>47</v>
      </c>
      <c r="S57" s="70" t="s">
        <v>166</v>
      </c>
    </row>
    <row r="58" spans="1:19" ht="21.75">
      <c r="A58" s="61" t="s">
        <v>69</v>
      </c>
      <c r="B58" s="82" t="s">
        <v>47</v>
      </c>
      <c r="C58" s="81" t="s">
        <v>47</v>
      </c>
      <c r="D58" s="82" t="s">
        <v>47</v>
      </c>
      <c r="E58" s="81" t="s">
        <v>47</v>
      </c>
      <c r="F58" s="82" t="s">
        <v>47</v>
      </c>
      <c r="G58" s="82" t="s">
        <v>47</v>
      </c>
      <c r="H58" s="71" t="s">
        <v>47</v>
      </c>
      <c r="I58" s="72" t="s">
        <v>47</v>
      </c>
      <c r="J58" s="71" t="s">
        <v>47</v>
      </c>
      <c r="K58" s="72" t="s">
        <v>47</v>
      </c>
      <c r="L58" s="71" t="s">
        <v>47</v>
      </c>
      <c r="M58" s="72" t="s">
        <v>47</v>
      </c>
      <c r="N58" s="71" t="s">
        <v>47</v>
      </c>
      <c r="O58" s="72" t="s">
        <v>47</v>
      </c>
      <c r="P58" s="71" t="s">
        <v>47</v>
      </c>
      <c r="Q58" s="72" t="s">
        <v>47</v>
      </c>
      <c r="R58" s="71" t="s">
        <v>47</v>
      </c>
      <c r="S58" s="83" t="s">
        <v>70</v>
      </c>
    </row>
    <row r="59" spans="1:19" ht="21.75">
      <c r="A59" s="61" t="s">
        <v>110</v>
      </c>
      <c r="B59" s="82"/>
      <c r="C59" s="81"/>
      <c r="D59" s="82"/>
      <c r="E59" s="81"/>
      <c r="F59" s="82"/>
      <c r="G59" s="82"/>
      <c r="S59" s="70" t="s">
        <v>145</v>
      </c>
    </row>
    <row r="60" spans="1:19" ht="21.75">
      <c r="A60" s="61" t="s">
        <v>111</v>
      </c>
      <c r="B60" s="82">
        <f>SUM(D60,F60)</f>
        <v>21</v>
      </c>
      <c r="C60" s="81">
        <f>SUM(E60,G60)</f>
        <v>100</v>
      </c>
      <c r="D60" s="82">
        <v>21</v>
      </c>
      <c r="E60" s="81">
        <f>D60*100/B60</f>
        <v>100</v>
      </c>
      <c r="F60" s="82" t="s">
        <v>47</v>
      </c>
      <c r="G60" s="82" t="s">
        <v>47</v>
      </c>
      <c r="H60" s="71" t="s">
        <v>47</v>
      </c>
      <c r="I60" s="72" t="s">
        <v>47</v>
      </c>
      <c r="J60" s="71" t="s">
        <v>47</v>
      </c>
      <c r="K60" s="72" t="s">
        <v>47</v>
      </c>
      <c r="L60" s="71" t="s">
        <v>47</v>
      </c>
      <c r="M60" s="72" t="s">
        <v>47</v>
      </c>
      <c r="N60" s="71" t="s">
        <v>47</v>
      </c>
      <c r="O60" s="72" t="s">
        <v>47</v>
      </c>
      <c r="P60" s="71" t="s">
        <v>47</v>
      </c>
      <c r="Q60" s="72" t="s">
        <v>47</v>
      </c>
      <c r="R60" s="71" t="s">
        <v>47</v>
      </c>
      <c r="S60" s="70" t="s">
        <v>146</v>
      </c>
    </row>
    <row r="61" spans="1:19" ht="21.75">
      <c r="A61" s="61" t="s">
        <v>112</v>
      </c>
      <c r="B61" s="82"/>
      <c r="C61" s="81"/>
      <c r="D61" s="82"/>
      <c r="E61" s="81"/>
      <c r="F61" s="82"/>
      <c r="G61" s="82"/>
      <c r="S61" s="70" t="s">
        <v>175</v>
      </c>
    </row>
    <row r="62" spans="1:19" ht="21.75">
      <c r="A62" s="61" t="s">
        <v>113</v>
      </c>
      <c r="B62" s="82"/>
      <c r="C62" s="81"/>
      <c r="D62" s="82"/>
      <c r="E62" s="81"/>
      <c r="F62" s="82"/>
      <c r="G62" s="82"/>
      <c r="S62" s="70" t="s">
        <v>176</v>
      </c>
    </row>
    <row r="63" spans="1:19" ht="21.75">
      <c r="A63" s="61" t="s">
        <v>114</v>
      </c>
      <c r="B63" s="82" t="s">
        <v>47</v>
      </c>
      <c r="C63" s="81" t="s">
        <v>47</v>
      </c>
      <c r="D63" s="82" t="s">
        <v>47</v>
      </c>
      <c r="E63" s="81" t="s">
        <v>47</v>
      </c>
      <c r="F63" s="82" t="s">
        <v>47</v>
      </c>
      <c r="G63" s="82" t="s">
        <v>47</v>
      </c>
      <c r="H63" s="71" t="s">
        <v>47</v>
      </c>
      <c r="I63" s="72" t="s">
        <v>47</v>
      </c>
      <c r="J63" s="71" t="s">
        <v>47</v>
      </c>
      <c r="K63" s="72" t="s">
        <v>47</v>
      </c>
      <c r="L63" s="71" t="s">
        <v>47</v>
      </c>
      <c r="M63" s="72" t="s">
        <v>47</v>
      </c>
      <c r="N63" s="71" t="s">
        <v>47</v>
      </c>
      <c r="O63" s="72" t="s">
        <v>47</v>
      </c>
      <c r="P63" s="71" t="s">
        <v>47</v>
      </c>
      <c r="Q63" s="72" t="s">
        <v>47</v>
      </c>
      <c r="R63" s="71" t="s">
        <v>47</v>
      </c>
      <c r="S63" s="70"/>
    </row>
    <row r="64" spans="1:19" ht="21.75">
      <c r="A64" s="61" t="s">
        <v>71</v>
      </c>
      <c r="B64" s="82"/>
      <c r="C64" s="81"/>
      <c r="D64" s="82"/>
      <c r="E64" s="81"/>
      <c r="F64" s="82"/>
      <c r="G64" s="82"/>
      <c r="S64" s="70" t="s">
        <v>173</v>
      </c>
    </row>
    <row r="65" spans="2:19" ht="21.75">
      <c r="B65" s="82">
        <f>SUM(D65,F65)</f>
        <v>2</v>
      </c>
      <c r="C65" s="81">
        <f>SUM(E65,G65)</f>
        <v>100</v>
      </c>
      <c r="D65" s="82">
        <v>2</v>
      </c>
      <c r="E65" s="81">
        <f>D65*100/B65</f>
        <v>100</v>
      </c>
      <c r="F65" s="82" t="s">
        <v>47</v>
      </c>
      <c r="G65" s="82" t="s">
        <v>47</v>
      </c>
      <c r="H65" s="71" t="s">
        <v>47</v>
      </c>
      <c r="I65" s="72" t="s">
        <v>47</v>
      </c>
      <c r="J65" s="71" t="s">
        <v>47</v>
      </c>
      <c r="K65" s="72" t="s">
        <v>47</v>
      </c>
      <c r="L65" s="71" t="s">
        <v>47</v>
      </c>
      <c r="M65" s="72" t="s">
        <v>47</v>
      </c>
      <c r="N65" s="71" t="s">
        <v>47</v>
      </c>
      <c r="O65" s="72" t="s">
        <v>47</v>
      </c>
      <c r="P65" s="71" t="s">
        <v>47</v>
      </c>
      <c r="Q65" s="72" t="s">
        <v>47</v>
      </c>
      <c r="R65" s="71" t="s">
        <v>47</v>
      </c>
      <c r="S65" s="70" t="s">
        <v>174</v>
      </c>
    </row>
    <row r="66" spans="1:19" ht="21.75">
      <c r="A66" s="61" t="s">
        <v>72</v>
      </c>
      <c r="B66" s="82"/>
      <c r="C66" s="81"/>
      <c r="D66" s="82"/>
      <c r="E66" s="81"/>
      <c r="F66" s="82"/>
      <c r="G66" s="82"/>
      <c r="S66" s="70" t="s">
        <v>170</v>
      </c>
    </row>
    <row r="67" spans="2:19" ht="21.75">
      <c r="B67" s="82">
        <f>SUM(D67,F67)</f>
        <v>1</v>
      </c>
      <c r="C67" s="81">
        <f>SUM(E67,G67)</f>
        <v>100</v>
      </c>
      <c r="D67" s="82">
        <v>1</v>
      </c>
      <c r="E67" s="81">
        <f>D67*100/B67</f>
        <v>100</v>
      </c>
      <c r="F67" s="82" t="s">
        <v>47</v>
      </c>
      <c r="G67" s="82" t="s">
        <v>47</v>
      </c>
      <c r="H67" s="71" t="s">
        <v>47</v>
      </c>
      <c r="I67" s="72" t="s">
        <v>47</v>
      </c>
      <c r="J67" s="71" t="s">
        <v>47</v>
      </c>
      <c r="K67" s="72" t="s">
        <v>47</v>
      </c>
      <c r="L67" s="71" t="s">
        <v>47</v>
      </c>
      <c r="M67" s="72" t="s">
        <v>47</v>
      </c>
      <c r="N67" s="71" t="s">
        <v>47</v>
      </c>
      <c r="O67" s="72" t="s">
        <v>47</v>
      </c>
      <c r="P67" s="71" t="s">
        <v>47</v>
      </c>
      <c r="Q67" s="72" t="s">
        <v>47</v>
      </c>
      <c r="R67" s="71" t="s">
        <v>47</v>
      </c>
      <c r="S67" s="70" t="s">
        <v>167</v>
      </c>
    </row>
    <row r="68" spans="1:19" ht="21.75">
      <c r="A68" s="61" t="s">
        <v>73</v>
      </c>
      <c r="B68" s="82"/>
      <c r="C68" s="81"/>
      <c r="D68" s="82"/>
      <c r="E68" s="81"/>
      <c r="F68" s="82"/>
      <c r="G68" s="82"/>
      <c r="S68" s="70" t="s">
        <v>168</v>
      </c>
    </row>
    <row r="69" spans="2:19" ht="21.75">
      <c r="B69" s="82">
        <f>SUM(D69,F69)</f>
        <v>143</v>
      </c>
      <c r="C69" s="81">
        <f>SUM(E69,G69)</f>
        <v>100</v>
      </c>
      <c r="D69" s="82">
        <v>143</v>
      </c>
      <c r="E69" s="81">
        <f>D69*100/B69</f>
        <v>100</v>
      </c>
      <c r="F69" s="82" t="s">
        <v>47</v>
      </c>
      <c r="G69" s="82" t="s">
        <v>47</v>
      </c>
      <c r="H69" s="71" t="s">
        <v>47</v>
      </c>
      <c r="I69" s="72" t="s">
        <v>47</v>
      </c>
      <c r="J69" s="71" t="s">
        <v>47</v>
      </c>
      <c r="K69" s="72" t="s">
        <v>47</v>
      </c>
      <c r="L69" s="71" t="s">
        <v>47</v>
      </c>
      <c r="M69" s="72" t="s">
        <v>47</v>
      </c>
      <c r="N69" s="71" t="s">
        <v>47</v>
      </c>
      <c r="O69" s="72" t="s">
        <v>47</v>
      </c>
      <c r="P69" s="71" t="s">
        <v>47</v>
      </c>
      <c r="Q69" s="72" t="s">
        <v>47</v>
      </c>
      <c r="R69" s="71" t="s">
        <v>47</v>
      </c>
      <c r="S69" s="70" t="s">
        <v>169</v>
      </c>
    </row>
    <row r="70" spans="2:19" ht="21.75">
      <c r="B70" s="82"/>
      <c r="C70" s="81"/>
      <c r="D70" s="82"/>
      <c r="E70" s="81"/>
      <c r="F70" s="82"/>
      <c r="G70" s="82"/>
      <c r="S70" s="70"/>
    </row>
    <row r="71" ht="21.75">
      <c r="A71" s="61" t="s">
        <v>171</v>
      </c>
    </row>
    <row r="72" ht="21.75">
      <c r="A72" s="61" t="s">
        <v>172</v>
      </c>
    </row>
    <row r="73" ht="6.75" customHeight="1"/>
    <row r="74" spans="1:19" ht="21.75">
      <c r="A74" s="57"/>
      <c r="B74" s="110" t="s">
        <v>18</v>
      </c>
      <c r="C74" s="111"/>
      <c r="D74" s="110" t="s">
        <v>13</v>
      </c>
      <c r="E74" s="111"/>
      <c r="F74" s="112" t="s">
        <v>11</v>
      </c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  <c r="R74" s="73" t="s">
        <v>7</v>
      </c>
      <c r="S74" s="63"/>
    </row>
    <row r="75" spans="1:19" ht="21.75">
      <c r="A75" s="59" t="s">
        <v>10</v>
      </c>
      <c r="B75" s="86" t="s">
        <v>30</v>
      </c>
      <c r="C75" s="113"/>
      <c r="D75" s="86" t="s">
        <v>12</v>
      </c>
      <c r="E75" s="113"/>
      <c r="F75" s="114" t="s">
        <v>18</v>
      </c>
      <c r="G75" s="115"/>
      <c r="H75" s="110">
        <v>1</v>
      </c>
      <c r="I75" s="111"/>
      <c r="J75" s="110">
        <v>2</v>
      </c>
      <c r="K75" s="111"/>
      <c r="L75" s="110">
        <v>3</v>
      </c>
      <c r="M75" s="111"/>
      <c r="N75" s="110">
        <v>4</v>
      </c>
      <c r="O75" s="111"/>
      <c r="P75" s="102" t="s">
        <v>6</v>
      </c>
      <c r="Q75" s="103"/>
      <c r="R75" s="74" t="s">
        <v>8</v>
      </c>
      <c r="S75" s="58" t="s">
        <v>25</v>
      </c>
    </row>
    <row r="76" spans="1:19" ht="21.75">
      <c r="A76" s="59" t="s">
        <v>43</v>
      </c>
      <c r="B76" s="66"/>
      <c r="C76" s="69"/>
      <c r="D76" s="106"/>
      <c r="E76" s="107"/>
      <c r="F76" s="108" t="s">
        <v>30</v>
      </c>
      <c r="G76" s="109"/>
      <c r="H76" s="106"/>
      <c r="I76" s="107"/>
      <c r="J76" s="106"/>
      <c r="K76" s="107"/>
      <c r="L76" s="106"/>
      <c r="M76" s="107"/>
      <c r="N76" s="106"/>
      <c r="O76" s="107"/>
      <c r="P76" s="104"/>
      <c r="Q76" s="105"/>
      <c r="R76" s="74" t="s">
        <v>9</v>
      </c>
      <c r="S76" s="58" t="s">
        <v>45</v>
      </c>
    </row>
    <row r="77" spans="1:19" ht="21.75">
      <c r="A77" s="59" t="s">
        <v>44</v>
      </c>
      <c r="B77" s="64" t="s">
        <v>16</v>
      </c>
      <c r="C77" s="67" t="s">
        <v>17</v>
      </c>
      <c r="D77" s="64" t="s">
        <v>16</v>
      </c>
      <c r="E77" s="67" t="s">
        <v>17</v>
      </c>
      <c r="F77" s="64" t="s">
        <v>16</v>
      </c>
      <c r="G77" s="67" t="s">
        <v>17</v>
      </c>
      <c r="H77" s="64" t="s">
        <v>16</v>
      </c>
      <c r="I77" s="67" t="s">
        <v>17</v>
      </c>
      <c r="J77" s="64" t="s">
        <v>16</v>
      </c>
      <c r="K77" s="67" t="s">
        <v>17</v>
      </c>
      <c r="L77" s="64" t="s">
        <v>16</v>
      </c>
      <c r="M77" s="67" t="s">
        <v>17</v>
      </c>
      <c r="N77" s="64" t="s">
        <v>16</v>
      </c>
      <c r="O77" s="67" t="s">
        <v>17</v>
      </c>
      <c r="P77" s="64" t="s">
        <v>16</v>
      </c>
      <c r="Q77" s="67" t="s">
        <v>17</v>
      </c>
      <c r="R77" s="74" t="s">
        <v>20</v>
      </c>
      <c r="S77" s="58" t="s">
        <v>44</v>
      </c>
    </row>
    <row r="78" spans="1:19" ht="21.75">
      <c r="A78" s="60"/>
      <c r="B78" s="65" t="s">
        <v>20</v>
      </c>
      <c r="C78" s="68" t="s">
        <v>28</v>
      </c>
      <c r="D78" s="65" t="s">
        <v>20</v>
      </c>
      <c r="E78" s="68" t="s">
        <v>28</v>
      </c>
      <c r="F78" s="65" t="s">
        <v>20</v>
      </c>
      <c r="G78" s="68" t="s">
        <v>28</v>
      </c>
      <c r="H78" s="65" t="s">
        <v>20</v>
      </c>
      <c r="I78" s="68" t="s">
        <v>28</v>
      </c>
      <c r="J78" s="65" t="s">
        <v>20</v>
      </c>
      <c r="K78" s="68" t="s">
        <v>28</v>
      </c>
      <c r="L78" s="65" t="s">
        <v>20</v>
      </c>
      <c r="M78" s="68" t="s">
        <v>28</v>
      </c>
      <c r="N78" s="65" t="s">
        <v>20</v>
      </c>
      <c r="O78" s="68" t="s">
        <v>28</v>
      </c>
      <c r="P78" s="65" t="s">
        <v>20</v>
      </c>
      <c r="Q78" s="68" t="s">
        <v>28</v>
      </c>
      <c r="R78" s="75" t="s">
        <v>26</v>
      </c>
      <c r="S78" s="62"/>
    </row>
    <row r="79" spans="1:19" ht="6.75" customHeight="1">
      <c r="A79" s="77"/>
      <c r="B79" s="78"/>
      <c r="C79" s="79"/>
      <c r="D79" s="78"/>
      <c r="E79" s="79"/>
      <c r="F79" s="78"/>
      <c r="G79" s="79"/>
      <c r="H79" s="78"/>
      <c r="I79" s="79"/>
      <c r="J79" s="78"/>
      <c r="K79" s="79"/>
      <c r="L79" s="78"/>
      <c r="M79" s="79"/>
      <c r="N79" s="78"/>
      <c r="O79" s="79"/>
      <c r="P79" s="78"/>
      <c r="Q79" s="79"/>
      <c r="R79" s="74"/>
      <c r="S79" s="80"/>
    </row>
    <row r="80" spans="1:19" ht="21.75">
      <c r="A80" s="61" t="s">
        <v>74</v>
      </c>
      <c r="B80" s="82">
        <f>SUM(D80,F80)</f>
        <v>2</v>
      </c>
      <c r="C80" s="81">
        <f>SUM(E80,G80)</f>
        <v>100</v>
      </c>
      <c r="D80" s="82">
        <v>2</v>
      </c>
      <c r="E80" s="81">
        <f>D80*100/B80</f>
        <v>100</v>
      </c>
      <c r="F80" s="82" t="s">
        <v>47</v>
      </c>
      <c r="G80" s="82" t="s">
        <v>47</v>
      </c>
      <c r="H80" s="71" t="s">
        <v>47</v>
      </c>
      <c r="I80" s="72" t="s">
        <v>47</v>
      </c>
      <c r="J80" s="71" t="s">
        <v>47</v>
      </c>
      <c r="K80" s="72" t="s">
        <v>47</v>
      </c>
      <c r="L80" s="71" t="s">
        <v>47</v>
      </c>
      <c r="M80" s="72" t="s">
        <v>47</v>
      </c>
      <c r="N80" s="71" t="s">
        <v>47</v>
      </c>
      <c r="O80" s="72" t="s">
        <v>47</v>
      </c>
      <c r="P80" s="71" t="s">
        <v>47</v>
      </c>
      <c r="Q80" s="72" t="s">
        <v>47</v>
      </c>
      <c r="R80" s="71" t="s">
        <v>47</v>
      </c>
      <c r="S80" s="70" t="s">
        <v>75</v>
      </c>
    </row>
    <row r="81" spans="1:19" ht="21.75">
      <c r="A81" s="61" t="s">
        <v>115</v>
      </c>
      <c r="B81" s="82"/>
      <c r="C81" s="81"/>
      <c r="D81" s="82"/>
      <c r="E81" s="81"/>
      <c r="F81" s="82"/>
      <c r="G81" s="82"/>
      <c r="S81" s="83" t="s">
        <v>147</v>
      </c>
    </row>
    <row r="82" spans="1:19" ht="21.75">
      <c r="A82" s="61" t="s">
        <v>116</v>
      </c>
      <c r="B82" s="82">
        <f>SUM(D82,F82)</f>
        <v>88</v>
      </c>
      <c r="C82" s="81">
        <f>SUM(E82,G82)</f>
        <v>100</v>
      </c>
      <c r="D82" s="82">
        <v>88</v>
      </c>
      <c r="E82" s="81">
        <f>D82*100/B82</f>
        <v>100</v>
      </c>
      <c r="F82" s="82" t="s">
        <v>47</v>
      </c>
      <c r="G82" s="82" t="s">
        <v>47</v>
      </c>
      <c r="H82" s="71" t="s">
        <v>47</v>
      </c>
      <c r="I82" s="72" t="s">
        <v>47</v>
      </c>
      <c r="J82" s="71" t="s">
        <v>47</v>
      </c>
      <c r="K82" s="72" t="s">
        <v>47</v>
      </c>
      <c r="L82" s="71" t="s">
        <v>47</v>
      </c>
      <c r="M82" s="72" t="s">
        <v>47</v>
      </c>
      <c r="N82" s="71" t="s">
        <v>47</v>
      </c>
      <c r="O82" s="72" t="s">
        <v>47</v>
      </c>
      <c r="P82" s="71" t="s">
        <v>47</v>
      </c>
      <c r="Q82" s="72" t="s">
        <v>47</v>
      </c>
      <c r="R82" s="71" t="s">
        <v>47</v>
      </c>
      <c r="S82" s="70" t="s">
        <v>148</v>
      </c>
    </row>
    <row r="83" spans="1:19" ht="21.75">
      <c r="A83" s="61" t="s">
        <v>117</v>
      </c>
      <c r="B83" s="82"/>
      <c r="C83" s="81"/>
      <c r="D83" s="82"/>
      <c r="E83" s="81"/>
      <c r="F83" s="82"/>
      <c r="G83" s="82"/>
      <c r="S83" s="70" t="s">
        <v>149</v>
      </c>
    </row>
    <row r="84" spans="1:19" ht="21.75">
      <c r="A84" s="61" t="s">
        <v>118</v>
      </c>
      <c r="B84" s="82">
        <f>SUM(D84,F84)</f>
        <v>17</v>
      </c>
      <c r="C84" s="81">
        <f>SUM(E84,G84)</f>
        <v>100</v>
      </c>
      <c r="D84" s="82">
        <v>17</v>
      </c>
      <c r="E84" s="81">
        <f>D84*100/B84</f>
        <v>100</v>
      </c>
      <c r="F84" s="82" t="s">
        <v>47</v>
      </c>
      <c r="G84" s="82" t="s">
        <v>47</v>
      </c>
      <c r="H84" s="71" t="s">
        <v>47</v>
      </c>
      <c r="I84" s="72" t="s">
        <v>47</v>
      </c>
      <c r="J84" s="71" t="s">
        <v>47</v>
      </c>
      <c r="K84" s="72" t="s">
        <v>47</v>
      </c>
      <c r="L84" s="71" t="s">
        <v>47</v>
      </c>
      <c r="M84" s="72" t="s">
        <v>47</v>
      </c>
      <c r="N84" s="71" t="s">
        <v>47</v>
      </c>
      <c r="O84" s="72" t="s">
        <v>47</v>
      </c>
      <c r="P84" s="71" t="s">
        <v>47</v>
      </c>
      <c r="Q84" s="72" t="s">
        <v>47</v>
      </c>
      <c r="R84" s="71" t="s">
        <v>47</v>
      </c>
      <c r="S84" s="70" t="s">
        <v>150</v>
      </c>
    </row>
    <row r="85" spans="1:19" ht="21.75">
      <c r="A85" s="61" t="s">
        <v>119</v>
      </c>
      <c r="B85" s="82"/>
      <c r="C85" s="81"/>
      <c r="D85" s="82"/>
      <c r="E85" s="81"/>
      <c r="F85" s="82"/>
      <c r="G85" s="82"/>
      <c r="S85" s="70" t="s">
        <v>151</v>
      </c>
    </row>
    <row r="86" spans="1:19" ht="21.75">
      <c r="A86" s="61" t="s">
        <v>120</v>
      </c>
      <c r="B86" s="82" t="s">
        <v>47</v>
      </c>
      <c r="C86" s="81" t="s">
        <v>47</v>
      </c>
      <c r="D86" s="82" t="s">
        <v>47</v>
      </c>
      <c r="E86" s="81" t="s">
        <v>47</v>
      </c>
      <c r="F86" s="82" t="s">
        <v>47</v>
      </c>
      <c r="G86" s="82" t="s">
        <v>47</v>
      </c>
      <c r="H86" s="71" t="s">
        <v>47</v>
      </c>
      <c r="I86" s="72" t="s">
        <v>47</v>
      </c>
      <c r="J86" s="71" t="s">
        <v>47</v>
      </c>
      <c r="K86" s="72" t="s">
        <v>47</v>
      </c>
      <c r="L86" s="71" t="s">
        <v>47</v>
      </c>
      <c r="M86" s="72" t="s">
        <v>47</v>
      </c>
      <c r="N86" s="71" t="s">
        <v>47</v>
      </c>
      <c r="O86" s="72" t="s">
        <v>47</v>
      </c>
      <c r="P86" s="71" t="s">
        <v>47</v>
      </c>
      <c r="Q86" s="72" t="s">
        <v>47</v>
      </c>
      <c r="R86" s="71" t="s">
        <v>47</v>
      </c>
      <c r="S86" s="70" t="s">
        <v>152</v>
      </c>
    </row>
    <row r="87" spans="1:19" ht="21.75">
      <c r="A87" s="61" t="s">
        <v>121</v>
      </c>
      <c r="B87" s="82"/>
      <c r="C87" s="81"/>
      <c r="D87" s="82"/>
      <c r="E87" s="81"/>
      <c r="F87" s="82"/>
      <c r="G87" s="82"/>
      <c r="S87" s="70" t="s">
        <v>177</v>
      </c>
    </row>
    <row r="88" spans="1:19" ht="21.75">
      <c r="A88" s="61" t="s">
        <v>118</v>
      </c>
      <c r="B88" s="82">
        <f>SUM(D88,F88)</f>
        <v>1</v>
      </c>
      <c r="C88" s="81">
        <f>SUM(E88,G88)</f>
        <v>100</v>
      </c>
      <c r="D88" s="82">
        <v>1</v>
      </c>
      <c r="E88" s="81">
        <f>D88*100/B88</f>
        <v>100</v>
      </c>
      <c r="F88" s="82" t="s">
        <v>47</v>
      </c>
      <c r="G88" s="82" t="s">
        <v>47</v>
      </c>
      <c r="H88" s="71" t="s">
        <v>47</v>
      </c>
      <c r="I88" s="72" t="s">
        <v>47</v>
      </c>
      <c r="J88" s="71" t="s">
        <v>47</v>
      </c>
      <c r="K88" s="72" t="s">
        <v>47</v>
      </c>
      <c r="L88" s="71" t="s">
        <v>47</v>
      </c>
      <c r="M88" s="72" t="s">
        <v>47</v>
      </c>
      <c r="N88" s="71" t="s">
        <v>47</v>
      </c>
      <c r="O88" s="72" t="s">
        <v>47</v>
      </c>
      <c r="P88" s="71" t="s">
        <v>47</v>
      </c>
      <c r="Q88" s="72" t="s">
        <v>47</v>
      </c>
      <c r="R88" s="71" t="s">
        <v>47</v>
      </c>
      <c r="S88" s="70" t="s">
        <v>178</v>
      </c>
    </row>
    <row r="89" spans="1:19" ht="21.75">
      <c r="A89" s="61" t="s">
        <v>122</v>
      </c>
      <c r="B89" s="82"/>
      <c r="C89" s="81"/>
      <c r="D89" s="82"/>
      <c r="E89" s="81"/>
      <c r="F89" s="82"/>
      <c r="G89" s="82"/>
      <c r="S89" s="70" t="s">
        <v>153</v>
      </c>
    </row>
    <row r="90" spans="1:19" ht="21.75">
      <c r="A90" s="61" t="s">
        <v>123</v>
      </c>
      <c r="B90" s="82" t="s">
        <v>47</v>
      </c>
      <c r="C90" s="81" t="s">
        <v>47</v>
      </c>
      <c r="D90" s="82" t="s">
        <v>47</v>
      </c>
      <c r="E90" s="81" t="s">
        <v>47</v>
      </c>
      <c r="F90" s="82" t="s">
        <v>47</v>
      </c>
      <c r="G90" s="82" t="s">
        <v>47</v>
      </c>
      <c r="H90" s="71" t="s">
        <v>47</v>
      </c>
      <c r="I90" s="72" t="s">
        <v>47</v>
      </c>
      <c r="J90" s="71" t="s">
        <v>47</v>
      </c>
      <c r="K90" s="72" t="s">
        <v>47</v>
      </c>
      <c r="L90" s="71" t="s">
        <v>47</v>
      </c>
      <c r="M90" s="72" t="s">
        <v>47</v>
      </c>
      <c r="N90" s="71" t="s">
        <v>47</v>
      </c>
      <c r="O90" s="72" t="s">
        <v>47</v>
      </c>
      <c r="P90" s="71" t="s">
        <v>47</v>
      </c>
      <c r="Q90" s="72" t="s">
        <v>47</v>
      </c>
      <c r="R90" s="71" t="s">
        <v>47</v>
      </c>
      <c r="S90" s="83" t="s">
        <v>154</v>
      </c>
    </row>
    <row r="91" spans="1:19" ht="21.75">
      <c r="A91" s="61" t="s">
        <v>124</v>
      </c>
      <c r="B91" s="82"/>
      <c r="C91" s="81"/>
      <c r="D91" s="82"/>
      <c r="E91" s="81"/>
      <c r="F91" s="82"/>
      <c r="G91" s="82"/>
      <c r="S91" s="70" t="s">
        <v>155</v>
      </c>
    </row>
    <row r="92" spans="1:19" ht="21.75">
      <c r="A92" s="61" t="s">
        <v>125</v>
      </c>
      <c r="B92" s="82"/>
      <c r="C92" s="81"/>
      <c r="D92" s="82"/>
      <c r="E92" s="81"/>
      <c r="F92" s="82"/>
      <c r="G92" s="82"/>
      <c r="S92" s="70" t="s">
        <v>156</v>
      </c>
    </row>
    <row r="93" spans="1:19" ht="21.75">
      <c r="A93" s="61" t="s">
        <v>126</v>
      </c>
      <c r="B93" s="82" t="s">
        <v>47</v>
      </c>
      <c r="C93" s="81" t="s">
        <v>47</v>
      </c>
      <c r="D93" s="82" t="s">
        <v>47</v>
      </c>
      <c r="E93" s="81" t="s">
        <v>47</v>
      </c>
      <c r="F93" s="82" t="s">
        <v>47</v>
      </c>
      <c r="G93" s="82" t="s">
        <v>47</v>
      </c>
      <c r="H93" s="71" t="s">
        <v>47</v>
      </c>
      <c r="I93" s="72" t="s">
        <v>47</v>
      </c>
      <c r="J93" s="71" t="s">
        <v>47</v>
      </c>
      <c r="K93" s="72" t="s">
        <v>47</v>
      </c>
      <c r="L93" s="71" t="s">
        <v>47</v>
      </c>
      <c r="M93" s="72" t="s">
        <v>47</v>
      </c>
      <c r="N93" s="71" t="s">
        <v>47</v>
      </c>
      <c r="O93" s="72" t="s">
        <v>47</v>
      </c>
      <c r="P93" s="71" t="s">
        <v>47</v>
      </c>
      <c r="Q93" s="72" t="s">
        <v>47</v>
      </c>
      <c r="R93" s="71" t="s">
        <v>47</v>
      </c>
      <c r="S93" s="70"/>
    </row>
    <row r="94" spans="1:19" ht="21.75">
      <c r="A94" s="61" t="s">
        <v>76</v>
      </c>
      <c r="B94" s="82"/>
      <c r="C94" s="81"/>
      <c r="D94" s="82"/>
      <c r="E94" s="81"/>
      <c r="F94" s="82"/>
      <c r="G94" s="82"/>
      <c r="S94" s="70" t="s">
        <v>157</v>
      </c>
    </row>
    <row r="95" spans="2:19" ht="21.75">
      <c r="B95" s="82" t="s">
        <v>47</v>
      </c>
      <c r="C95" s="81" t="s">
        <v>47</v>
      </c>
      <c r="D95" s="82" t="s">
        <v>47</v>
      </c>
      <c r="E95" s="81" t="s">
        <v>47</v>
      </c>
      <c r="F95" s="82" t="s">
        <v>47</v>
      </c>
      <c r="G95" s="82" t="s">
        <v>47</v>
      </c>
      <c r="H95" s="71" t="s">
        <v>47</v>
      </c>
      <c r="I95" s="72" t="s">
        <v>47</v>
      </c>
      <c r="J95" s="71" t="s">
        <v>47</v>
      </c>
      <c r="K95" s="72" t="s">
        <v>47</v>
      </c>
      <c r="L95" s="71" t="s">
        <v>47</v>
      </c>
      <c r="M95" s="72" t="s">
        <v>47</v>
      </c>
      <c r="N95" s="71" t="s">
        <v>47</v>
      </c>
      <c r="O95" s="72" t="s">
        <v>47</v>
      </c>
      <c r="P95" s="71" t="s">
        <v>47</v>
      </c>
      <c r="Q95" s="72" t="s">
        <v>47</v>
      </c>
      <c r="R95" s="71" t="s">
        <v>47</v>
      </c>
      <c r="S95" s="70" t="s">
        <v>158</v>
      </c>
    </row>
    <row r="96" spans="1:19" ht="21.75">
      <c r="A96" s="61" t="s">
        <v>77</v>
      </c>
      <c r="B96" s="82" t="s">
        <v>47</v>
      </c>
      <c r="C96" s="81" t="s">
        <v>47</v>
      </c>
      <c r="D96" s="82" t="s">
        <v>47</v>
      </c>
      <c r="E96" s="81" t="s">
        <v>47</v>
      </c>
      <c r="F96" s="82" t="s">
        <v>47</v>
      </c>
      <c r="G96" s="82" t="s">
        <v>47</v>
      </c>
      <c r="H96" s="71" t="s">
        <v>47</v>
      </c>
      <c r="I96" s="72" t="s">
        <v>47</v>
      </c>
      <c r="J96" s="71" t="s">
        <v>47</v>
      </c>
      <c r="K96" s="72" t="s">
        <v>47</v>
      </c>
      <c r="L96" s="71" t="s">
        <v>47</v>
      </c>
      <c r="M96" s="72" t="s">
        <v>47</v>
      </c>
      <c r="N96" s="71" t="s">
        <v>47</v>
      </c>
      <c r="O96" s="72" t="s">
        <v>47</v>
      </c>
      <c r="P96" s="71" t="s">
        <v>47</v>
      </c>
      <c r="Q96" s="72" t="s">
        <v>47</v>
      </c>
      <c r="R96" s="71" t="s">
        <v>47</v>
      </c>
      <c r="S96" s="83" t="s">
        <v>78</v>
      </c>
    </row>
    <row r="97" spans="1:19" ht="21.75">
      <c r="A97" s="61" t="s">
        <v>127</v>
      </c>
      <c r="B97" s="82"/>
      <c r="C97" s="81"/>
      <c r="D97" s="82"/>
      <c r="E97" s="81"/>
      <c r="F97" s="82"/>
      <c r="G97" s="82"/>
      <c r="S97" s="83" t="s">
        <v>159</v>
      </c>
    </row>
    <row r="98" spans="1:19" ht="21.75">
      <c r="A98" s="61" t="s">
        <v>128</v>
      </c>
      <c r="B98" s="82">
        <f>SUM(D98,F98)</f>
        <v>91</v>
      </c>
      <c r="C98" s="81">
        <f>SUM(E98,G98)</f>
        <v>100</v>
      </c>
      <c r="D98" s="82">
        <v>91</v>
      </c>
      <c r="E98" s="81">
        <f>D98*100/B98</f>
        <v>100</v>
      </c>
      <c r="F98" s="82" t="s">
        <v>47</v>
      </c>
      <c r="G98" s="82" t="s">
        <v>47</v>
      </c>
      <c r="H98" s="71" t="s">
        <v>47</v>
      </c>
      <c r="I98" s="72" t="s">
        <v>47</v>
      </c>
      <c r="J98" s="71" t="s">
        <v>47</v>
      </c>
      <c r="K98" s="72" t="s">
        <v>47</v>
      </c>
      <c r="L98" s="71" t="s">
        <v>47</v>
      </c>
      <c r="M98" s="72" t="s">
        <v>47</v>
      </c>
      <c r="N98" s="71" t="s">
        <v>47</v>
      </c>
      <c r="O98" s="72" t="s">
        <v>47</v>
      </c>
      <c r="P98" s="71" t="s">
        <v>47</v>
      </c>
      <c r="Q98" s="72" t="s">
        <v>47</v>
      </c>
      <c r="R98" s="71" t="s">
        <v>47</v>
      </c>
      <c r="S98" s="70" t="s">
        <v>160</v>
      </c>
    </row>
    <row r="99" spans="1:19" ht="21.75">
      <c r="A99" s="61" t="s">
        <v>129</v>
      </c>
      <c r="B99" s="82"/>
      <c r="C99" s="81" t="s">
        <v>47</v>
      </c>
      <c r="D99" s="82" t="s">
        <v>47</v>
      </c>
      <c r="E99" s="81" t="s">
        <v>47</v>
      </c>
      <c r="F99" s="82" t="s">
        <v>47</v>
      </c>
      <c r="G99" s="82" t="s">
        <v>47</v>
      </c>
      <c r="H99" s="71" t="s">
        <v>47</v>
      </c>
      <c r="I99" s="72" t="s">
        <v>47</v>
      </c>
      <c r="J99" s="71" t="s">
        <v>47</v>
      </c>
      <c r="K99" s="72" t="s">
        <v>47</v>
      </c>
      <c r="L99" s="71" t="s">
        <v>47</v>
      </c>
      <c r="M99" s="72" t="s">
        <v>47</v>
      </c>
      <c r="N99" s="71" t="s">
        <v>47</v>
      </c>
      <c r="O99" s="72" t="s">
        <v>47</v>
      </c>
      <c r="P99" s="71" t="s">
        <v>47</v>
      </c>
      <c r="Q99" s="72" t="s">
        <v>47</v>
      </c>
      <c r="R99" s="71" t="s">
        <v>47</v>
      </c>
      <c r="S99" s="70" t="s">
        <v>79</v>
      </c>
    </row>
    <row r="100" spans="2:19" ht="3.75" customHeight="1">
      <c r="B100" s="82"/>
      <c r="C100" s="81"/>
      <c r="D100" s="82"/>
      <c r="E100" s="81"/>
      <c r="F100" s="82"/>
      <c r="G100" s="82"/>
      <c r="S100" s="70"/>
    </row>
    <row r="101" spans="1:19" ht="21.75">
      <c r="A101" s="61" t="s">
        <v>80</v>
      </c>
      <c r="B101" s="82" t="s">
        <v>47</v>
      </c>
      <c r="C101" s="81" t="s">
        <v>47</v>
      </c>
      <c r="D101" s="82" t="s">
        <v>47</v>
      </c>
      <c r="E101" s="81" t="s">
        <v>47</v>
      </c>
      <c r="F101" s="82" t="s">
        <v>47</v>
      </c>
      <c r="G101" s="82" t="s">
        <v>47</v>
      </c>
      <c r="H101" s="71" t="s">
        <v>47</v>
      </c>
      <c r="I101" s="72" t="s">
        <v>47</v>
      </c>
      <c r="J101" s="71" t="s">
        <v>47</v>
      </c>
      <c r="K101" s="72" t="s">
        <v>47</v>
      </c>
      <c r="L101" s="71" t="s">
        <v>47</v>
      </c>
      <c r="M101" s="72" t="s">
        <v>47</v>
      </c>
      <c r="N101" s="71" t="s">
        <v>47</v>
      </c>
      <c r="O101" s="72" t="s">
        <v>47</v>
      </c>
      <c r="P101" s="71" t="s">
        <v>47</v>
      </c>
      <c r="Q101" s="72" t="s">
        <v>47</v>
      </c>
      <c r="R101" s="71" t="s">
        <v>47</v>
      </c>
      <c r="S101" s="70" t="s">
        <v>81</v>
      </c>
    </row>
    <row r="102" spans="2:19" ht="3.75" customHeight="1">
      <c r="B102" s="82"/>
      <c r="C102" s="81"/>
      <c r="D102" s="82"/>
      <c r="E102" s="81"/>
      <c r="F102" s="82"/>
      <c r="G102" s="82"/>
      <c r="S102" s="70"/>
    </row>
    <row r="103" spans="1:19" ht="21.75">
      <c r="A103" s="61" t="s">
        <v>85</v>
      </c>
      <c r="B103" s="82" t="s">
        <v>47</v>
      </c>
      <c r="C103" s="81" t="s">
        <v>47</v>
      </c>
      <c r="D103" s="82" t="s">
        <v>47</v>
      </c>
      <c r="E103" s="81" t="s">
        <v>47</v>
      </c>
      <c r="F103" s="82" t="s">
        <v>47</v>
      </c>
      <c r="G103" s="82" t="s">
        <v>47</v>
      </c>
      <c r="H103" s="71" t="s">
        <v>47</v>
      </c>
      <c r="I103" s="72" t="s">
        <v>47</v>
      </c>
      <c r="J103" s="71" t="s">
        <v>47</v>
      </c>
      <c r="K103" s="72" t="s">
        <v>47</v>
      </c>
      <c r="L103" s="71" t="s">
        <v>47</v>
      </c>
      <c r="M103" s="72" t="s">
        <v>47</v>
      </c>
      <c r="N103" s="71" t="s">
        <v>47</v>
      </c>
      <c r="O103" s="72" t="s">
        <v>47</v>
      </c>
      <c r="P103" s="71" t="s">
        <v>47</v>
      </c>
      <c r="Q103" s="72" t="s">
        <v>47</v>
      </c>
      <c r="R103" s="71" t="s">
        <v>47</v>
      </c>
      <c r="S103" s="70" t="s">
        <v>82</v>
      </c>
    </row>
    <row r="104" spans="2:19" ht="3.75" customHeight="1">
      <c r="B104" s="82"/>
      <c r="C104" s="81"/>
      <c r="D104" s="82"/>
      <c r="E104" s="81"/>
      <c r="F104" s="82"/>
      <c r="G104" s="82"/>
      <c r="S104" s="70"/>
    </row>
    <row r="105" spans="1:18" ht="21.75">
      <c r="A105" s="61" t="s">
        <v>83</v>
      </c>
      <c r="R105" s="76"/>
    </row>
    <row r="106" spans="1:18" ht="21.75">
      <c r="A106" s="61" t="s">
        <v>84</v>
      </c>
      <c r="R106" s="76"/>
    </row>
    <row r="107" ht="21.75">
      <c r="R107" s="76"/>
    </row>
    <row r="108" ht="21.75">
      <c r="R108" s="76"/>
    </row>
    <row r="109" ht="21.75">
      <c r="R109" s="76"/>
    </row>
    <row r="110" ht="21.75">
      <c r="R110" s="76"/>
    </row>
    <row r="111" ht="21.75">
      <c r="R111" s="76"/>
    </row>
    <row r="112" ht="21.75">
      <c r="R112" s="76"/>
    </row>
    <row r="113" ht="21.75">
      <c r="R113" s="76"/>
    </row>
    <row r="114" ht="21.75">
      <c r="R114" s="76"/>
    </row>
    <row r="115" ht="21.75">
      <c r="R115" s="76"/>
    </row>
    <row r="116" ht="21.75">
      <c r="R116" s="76"/>
    </row>
    <row r="117" ht="21.75">
      <c r="R117" s="76"/>
    </row>
    <row r="118" ht="21.75">
      <c r="R118" s="76"/>
    </row>
    <row r="119" ht="21.75">
      <c r="R119" s="76"/>
    </row>
    <row r="120" ht="21.75">
      <c r="R120" s="76"/>
    </row>
    <row r="121" ht="21.75">
      <c r="R121" s="76"/>
    </row>
    <row r="122" ht="21.75">
      <c r="R122" s="76"/>
    </row>
    <row r="123" ht="21.75">
      <c r="R123" s="76"/>
    </row>
    <row r="124" ht="21.75">
      <c r="R124" s="76"/>
    </row>
    <row r="125" ht="21.75">
      <c r="R125" s="76"/>
    </row>
    <row r="126" ht="21.75">
      <c r="R126" s="76"/>
    </row>
    <row r="127" ht="21.75">
      <c r="R127" s="76"/>
    </row>
    <row r="128" ht="21.75">
      <c r="R128" s="76"/>
    </row>
    <row r="129" ht="21.75">
      <c r="R129" s="76"/>
    </row>
    <row r="130" ht="21.75">
      <c r="R130" s="76"/>
    </row>
    <row r="131" ht="21.75">
      <c r="R131" s="76"/>
    </row>
    <row r="132" ht="21.75">
      <c r="R132" s="76"/>
    </row>
    <row r="133" ht="21.75">
      <c r="R133" s="76"/>
    </row>
    <row r="134" ht="21.75">
      <c r="R134" s="76"/>
    </row>
    <row r="135" ht="21.75">
      <c r="R135" s="76"/>
    </row>
    <row r="136" ht="21.75">
      <c r="R136" s="76"/>
    </row>
    <row r="137" ht="21.75">
      <c r="R137" s="76"/>
    </row>
    <row r="138" ht="21.75">
      <c r="R138" s="76"/>
    </row>
    <row r="139" ht="21.75">
      <c r="R139" s="76"/>
    </row>
    <row r="140" ht="21.75">
      <c r="R140" s="76"/>
    </row>
    <row r="141" ht="21.75">
      <c r="R141" s="76"/>
    </row>
    <row r="142" ht="21.75">
      <c r="R142" s="76"/>
    </row>
    <row r="143" ht="21.75">
      <c r="R143" s="76"/>
    </row>
    <row r="144" ht="21.75">
      <c r="R144" s="76"/>
    </row>
    <row r="145" ht="21.75">
      <c r="R145" s="76"/>
    </row>
    <row r="146" ht="21.75">
      <c r="R146" s="76"/>
    </row>
    <row r="147" ht="21.75">
      <c r="R147" s="76"/>
    </row>
    <row r="148" ht="21.75">
      <c r="R148" s="76"/>
    </row>
    <row r="149" ht="21.75">
      <c r="R149" s="76"/>
    </row>
    <row r="150" ht="21.75">
      <c r="R150" s="76"/>
    </row>
    <row r="151" ht="21.75">
      <c r="R151" s="76"/>
    </row>
    <row r="152" ht="21.75">
      <c r="R152" s="76"/>
    </row>
    <row r="153" ht="21.75">
      <c r="R153" s="76"/>
    </row>
    <row r="154" ht="21.75">
      <c r="R154" s="76"/>
    </row>
    <row r="155" ht="21.75">
      <c r="R155" s="76"/>
    </row>
    <row r="156" ht="21.75">
      <c r="R156" s="76"/>
    </row>
    <row r="157" ht="21.75">
      <c r="R157" s="76"/>
    </row>
    <row r="158" ht="21.75">
      <c r="R158" s="76"/>
    </row>
    <row r="159" ht="21.75">
      <c r="R159" s="76"/>
    </row>
    <row r="160" ht="21.75">
      <c r="R160" s="76"/>
    </row>
    <row r="161" ht="21.75">
      <c r="R161" s="76"/>
    </row>
    <row r="162" ht="21.75">
      <c r="R162" s="76"/>
    </row>
    <row r="163" ht="21.75">
      <c r="R163" s="76"/>
    </row>
    <row r="164" ht="21.75">
      <c r="R164" s="76"/>
    </row>
    <row r="165" ht="21.75">
      <c r="R165" s="76"/>
    </row>
    <row r="166" ht="21.75">
      <c r="R166" s="76"/>
    </row>
    <row r="167" ht="21.75">
      <c r="R167" s="76"/>
    </row>
    <row r="168" ht="21.75">
      <c r="R168" s="76"/>
    </row>
    <row r="169" ht="21.75">
      <c r="R169" s="76"/>
    </row>
    <row r="170" ht="21.75">
      <c r="R170" s="76"/>
    </row>
    <row r="171" ht="21.75">
      <c r="R171" s="76"/>
    </row>
    <row r="172" ht="21.75">
      <c r="R172" s="76"/>
    </row>
    <row r="173" ht="21.75">
      <c r="R173" s="76"/>
    </row>
    <row r="174" ht="21.75">
      <c r="R174" s="76"/>
    </row>
    <row r="175" ht="21.75">
      <c r="R175" s="76"/>
    </row>
    <row r="176" ht="21.75">
      <c r="R176" s="76"/>
    </row>
    <row r="177" ht="21.75">
      <c r="R177" s="76"/>
    </row>
    <row r="178" ht="21.75">
      <c r="R178" s="76"/>
    </row>
    <row r="179" ht="21.75">
      <c r="R179" s="76"/>
    </row>
    <row r="180" ht="21.75">
      <c r="R180" s="76"/>
    </row>
    <row r="181" ht="21.75">
      <c r="R181" s="76"/>
    </row>
    <row r="182" ht="21.75">
      <c r="R182" s="76"/>
    </row>
    <row r="183" ht="21.75">
      <c r="R183" s="76"/>
    </row>
    <row r="184" ht="21.75">
      <c r="R184" s="76"/>
    </row>
    <row r="185" ht="21.75">
      <c r="R185" s="76"/>
    </row>
    <row r="186" ht="21.75">
      <c r="R186" s="76"/>
    </row>
    <row r="187" ht="21.75">
      <c r="R187" s="76"/>
    </row>
    <row r="188" ht="21.75">
      <c r="R188" s="76"/>
    </row>
    <row r="189" ht="21.75">
      <c r="R189" s="76"/>
    </row>
    <row r="190" ht="21.75">
      <c r="R190" s="76"/>
    </row>
    <row r="191" ht="21.75">
      <c r="R191" s="76"/>
    </row>
    <row r="192" ht="21.75">
      <c r="R192" s="76"/>
    </row>
    <row r="193" ht="21.75">
      <c r="R193" s="76"/>
    </row>
    <row r="194" ht="21.75">
      <c r="R194" s="76"/>
    </row>
    <row r="195" ht="21.75">
      <c r="R195" s="76"/>
    </row>
    <row r="196" ht="21.75">
      <c r="R196" s="76"/>
    </row>
    <row r="197" ht="21.75">
      <c r="R197" s="76"/>
    </row>
    <row r="198" ht="21.75">
      <c r="R198" s="76"/>
    </row>
    <row r="199" ht="21.75">
      <c r="R199" s="76"/>
    </row>
    <row r="200" ht="21.75">
      <c r="R200" s="76"/>
    </row>
    <row r="201" ht="21.75">
      <c r="R201" s="76"/>
    </row>
    <row r="202" ht="21.75">
      <c r="R202" s="76"/>
    </row>
    <row r="203" ht="21.75">
      <c r="R203" s="76"/>
    </row>
    <row r="204" ht="21.75">
      <c r="R204" s="76"/>
    </row>
    <row r="205" ht="21.75">
      <c r="R205" s="76"/>
    </row>
    <row r="206" ht="21.75">
      <c r="R206" s="76"/>
    </row>
    <row r="207" ht="21.75">
      <c r="R207" s="76"/>
    </row>
    <row r="208" ht="21.75">
      <c r="R208" s="76"/>
    </row>
    <row r="209" ht="21.75">
      <c r="R209" s="76"/>
    </row>
    <row r="210" ht="21.75">
      <c r="R210" s="76"/>
    </row>
    <row r="211" ht="21.75">
      <c r="R211" s="76"/>
    </row>
    <row r="212" ht="21.75">
      <c r="R212" s="76"/>
    </row>
    <row r="213" ht="21.75">
      <c r="R213" s="76"/>
    </row>
    <row r="214" ht="21.75">
      <c r="R214" s="76"/>
    </row>
    <row r="215" ht="21.75">
      <c r="R215" s="76"/>
    </row>
    <row r="216" ht="21.75">
      <c r="R216" s="76"/>
    </row>
    <row r="217" ht="21.75">
      <c r="R217" s="76"/>
    </row>
    <row r="218" ht="21.75">
      <c r="R218" s="76"/>
    </row>
    <row r="219" ht="21.75">
      <c r="R219" s="76"/>
    </row>
    <row r="220" ht="21.75">
      <c r="R220" s="76"/>
    </row>
    <row r="221" ht="21.75">
      <c r="R221" s="76"/>
    </row>
    <row r="222" ht="21.75">
      <c r="R222" s="76"/>
    </row>
    <row r="223" ht="21.75">
      <c r="R223" s="76"/>
    </row>
    <row r="224" ht="21.75">
      <c r="R224" s="76"/>
    </row>
    <row r="225" ht="21.75">
      <c r="R225" s="76"/>
    </row>
    <row r="226" ht="21.75">
      <c r="R226" s="76"/>
    </row>
    <row r="227" ht="21.75">
      <c r="R227" s="76"/>
    </row>
    <row r="228" ht="21.75">
      <c r="R228" s="76"/>
    </row>
    <row r="229" ht="21.75">
      <c r="R229" s="76"/>
    </row>
    <row r="230" ht="21.75">
      <c r="R230" s="76"/>
    </row>
    <row r="231" ht="21.75">
      <c r="R231" s="76"/>
    </row>
    <row r="232" ht="21.75">
      <c r="R232" s="76"/>
    </row>
    <row r="233" ht="21.75">
      <c r="R233" s="76"/>
    </row>
    <row r="234" ht="21.75">
      <c r="R234" s="76"/>
    </row>
    <row r="235" ht="21.75">
      <c r="R235" s="76"/>
    </row>
    <row r="236" ht="21.75">
      <c r="R236" s="76"/>
    </row>
    <row r="237" ht="21.75">
      <c r="R237" s="76"/>
    </row>
    <row r="238" ht="21.75">
      <c r="R238" s="76"/>
    </row>
    <row r="239" ht="21.75">
      <c r="R239" s="76"/>
    </row>
    <row r="240" ht="21.75">
      <c r="R240" s="76"/>
    </row>
    <row r="241" ht="21.75">
      <c r="R241" s="76"/>
    </row>
    <row r="242" ht="21.75">
      <c r="R242" s="76"/>
    </row>
    <row r="243" ht="21.75">
      <c r="R243" s="76"/>
    </row>
    <row r="244" ht="21.75">
      <c r="R244" s="76"/>
    </row>
    <row r="245" ht="21.75">
      <c r="R245" s="76"/>
    </row>
    <row r="246" ht="21.75">
      <c r="R246" s="76"/>
    </row>
    <row r="247" ht="21.75">
      <c r="R247" s="76"/>
    </row>
    <row r="248" ht="21.75">
      <c r="R248" s="76"/>
    </row>
    <row r="249" ht="21.75">
      <c r="R249" s="76"/>
    </row>
    <row r="250" ht="21.75">
      <c r="R250" s="76"/>
    </row>
    <row r="251" ht="21.75">
      <c r="R251" s="76"/>
    </row>
    <row r="252" ht="21.75">
      <c r="R252" s="76"/>
    </row>
    <row r="253" ht="21.75">
      <c r="R253" s="76"/>
    </row>
    <row r="254" ht="21.75">
      <c r="R254" s="76"/>
    </row>
    <row r="255" ht="21.75">
      <c r="R255" s="76"/>
    </row>
    <row r="256" ht="21.75">
      <c r="R256" s="76"/>
    </row>
    <row r="257" ht="21.75">
      <c r="R257" s="76"/>
    </row>
    <row r="258" ht="21.75">
      <c r="R258" s="76"/>
    </row>
    <row r="259" ht="21.75">
      <c r="R259" s="76"/>
    </row>
    <row r="260" ht="21.75">
      <c r="R260" s="76"/>
    </row>
    <row r="261" ht="21.75">
      <c r="R261" s="76"/>
    </row>
    <row r="262" ht="21.75">
      <c r="R262" s="76"/>
    </row>
    <row r="263" ht="21.75">
      <c r="R263" s="76"/>
    </row>
    <row r="264" ht="21.75">
      <c r="R264" s="76"/>
    </row>
    <row r="265" ht="21.75">
      <c r="R265" s="76"/>
    </row>
    <row r="266" ht="21.75">
      <c r="R266" s="76"/>
    </row>
    <row r="267" ht="21.75">
      <c r="R267" s="76"/>
    </row>
    <row r="268" ht="21.75">
      <c r="R268" s="76"/>
    </row>
    <row r="269" ht="21.75">
      <c r="R269" s="76"/>
    </row>
    <row r="270" ht="21.75">
      <c r="R270" s="76"/>
    </row>
    <row r="271" ht="21.75">
      <c r="R271" s="76"/>
    </row>
    <row r="272" ht="21.75">
      <c r="R272" s="76"/>
    </row>
    <row r="273" ht="21.75">
      <c r="R273" s="76"/>
    </row>
    <row r="274" ht="21.75">
      <c r="R274" s="76"/>
    </row>
    <row r="275" ht="21.75">
      <c r="R275" s="76"/>
    </row>
    <row r="276" ht="21.75">
      <c r="R276" s="76"/>
    </row>
    <row r="277" ht="21.75">
      <c r="R277" s="76"/>
    </row>
    <row r="278" ht="21.75">
      <c r="R278" s="76"/>
    </row>
    <row r="279" ht="21.75">
      <c r="R279" s="76"/>
    </row>
    <row r="280" ht="21.75">
      <c r="R280" s="76"/>
    </row>
    <row r="281" ht="21.75">
      <c r="R281" s="76"/>
    </row>
    <row r="282" ht="21.75">
      <c r="R282" s="76"/>
    </row>
    <row r="283" ht="21.75">
      <c r="R283" s="76"/>
    </row>
    <row r="284" ht="21.75">
      <c r="R284" s="76"/>
    </row>
    <row r="285" ht="21.75">
      <c r="R285" s="76"/>
    </row>
    <row r="286" ht="21.75">
      <c r="R286" s="76"/>
    </row>
    <row r="287" ht="21.75">
      <c r="R287" s="76"/>
    </row>
    <row r="288" ht="21.75">
      <c r="R288" s="76"/>
    </row>
    <row r="289" ht="21.75">
      <c r="R289" s="76"/>
    </row>
    <row r="290" ht="21.75">
      <c r="R290" s="76"/>
    </row>
    <row r="291" ht="21.75">
      <c r="R291" s="76"/>
    </row>
    <row r="292" ht="21.75">
      <c r="R292" s="76"/>
    </row>
    <row r="293" ht="21.75">
      <c r="R293" s="76"/>
    </row>
    <row r="294" ht="21.75">
      <c r="R294" s="76"/>
    </row>
    <row r="295" ht="21.75">
      <c r="R295" s="76"/>
    </row>
    <row r="296" ht="21.75">
      <c r="R296" s="76"/>
    </row>
    <row r="297" ht="21.75">
      <c r="R297" s="76"/>
    </row>
    <row r="298" ht="21.75">
      <c r="R298" s="76"/>
    </row>
    <row r="299" ht="21.75">
      <c r="R299" s="76"/>
    </row>
    <row r="300" ht="21.75">
      <c r="R300" s="76"/>
    </row>
    <row r="301" ht="21.75">
      <c r="R301" s="76"/>
    </row>
    <row r="302" ht="21.75">
      <c r="R302" s="76"/>
    </row>
    <row r="303" ht="21.75">
      <c r="R303" s="76"/>
    </row>
    <row r="304" ht="21.75">
      <c r="R304" s="76"/>
    </row>
    <row r="305" ht="21.75">
      <c r="R305" s="76"/>
    </row>
    <row r="306" ht="21.75">
      <c r="R306" s="76"/>
    </row>
    <row r="307" ht="21.75">
      <c r="R307" s="76"/>
    </row>
    <row r="308" ht="21.75">
      <c r="R308" s="76"/>
    </row>
    <row r="309" ht="21.75">
      <c r="R309" s="76"/>
    </row>
    <row r="310" ht="21.75">
      <c r="R310" s="76"/>
    </row>
    <row r="311" ht="21.75">
      <c r="R311" s="76"/>
    </row>
    <row r="312" ht="21.75">
      <c r="R312" s="76"/>
    </row>
    <row r="313" ht="21.75">
      <c r="R313" s="76"/>
    </row>
    <row r="314" ht="21.75">
      <c r="R314" s="76"/>
    </row>
    <row r="315" ht="21.75">
      <c r="R315" s="76"/>
    </row>
    <row r="316" ht="21.75">
      <c r="R316" s="76"/>
    </row>
    <row r="317" ht="21.75">
      <c r="R317" s="76"/>
    </row>
    <row r="318" ht="21.75">
      <c r="R318" s="76"/>
    </row>
    <row r="319" ht="21.75">
      <c r="R319" s="76"/>
    </row>
    <row r="320" ht="21.75">
      <c r="R320" s="76"/>
    </row>
    <row r="321" ht="21.75">
      <c r="R321" s="76"/>
    </row>
    <row r="322" ht="21.75">
      <c r="R322" s="76"/>
    </row>
    <row r="323" ht="21.75">
      <c r="R323" s="76"/>
    </row>
    <row r="324" ht="21.75">
      <c r="R324" s="76"/>
    </row>
    <row r="325" ht="21.75">
      <c r="R325" s="76"/>
    </row>
    <row r="326" ht="21.75">
      <c r="R326" s="76"/>
    </row>
    <row r="327" ht="21.75">
      <c r="R327" s="76"/>
    </row>
    <row r="328" ht="21.75">
      <c r="R328" s="76"/>
    </row>
    <row r="329" ht="21.75">
      <c r="R329" s="76"/>
    </row>
    <row r="330" ht="21.75">
      <c r="R330" s="76"/>
    </row>
    <row r="331" ht="21.75">
      <c r="R331" s="76"/>
    </row>
    <row r="332" ht="21.75">
      <c r="R332" s="76"/>
    </row>
    <row r="333" ht="21.75">
      <c r="R333" s="76"/>
    </row>
    <row r="334" ht="21.75">
      <c r="R334" s="76"/>
    </row>
    <row r="335" ht="21.75">
      <c r="R335" s="76"/>
    </row>
    <row r="336" ht="21.75">
      <c r="R336" s="76"/>
    </row>
    <row r="337" ht="21.75">
      <c r="R337" s="76"/>
    </row>
    <row r="338" ht="21.75">
      <c r="R338" s="76"/>
    </row>
    <row r="339" ht="21.75">
      <c r="R339" s="76"/>
    </row>
    <row r="340" ht="21.75">
      <c r="R340" s="76"/>
    </row>
    <row r="341" ht="21.75">
      <c r="R341" s="76"/>
    </row>
    <row r="342" ht="21.75">
      <c r="R342" s="76"/>
    </row>
    <row r="343" ht="21.75">
      <c r="R343" s="76"/>
    </row>
    <row r="344" ht="21.75">
      <c r="R344" s="76"/>
    </row>
    <row r="345" ht="21.75">
      <c r="R345" s="76"/>
    </row>
    <row r="346" ht="21.75">
      <c r="R346" s="76"/>
    </row>
    <row r="347" ht="21.75">
      <c r="R347" s="76"/>
    </row>
    <row r="348" ht="21.75">
      <c r="R348" s="76"/>
    </row>
    <row r="349" ht="21.75">
      <c r="R349" s="76"/>
    </row>
    <row r="350" ht="21.75">
      <c r="R350" s="76"/>
    </row>
    <row r="351" ht="21.75">
      <c r="R351" s="76"/>
    </row>
    <row r="352" ht="21.75">
      <c r="R352" s="76"/>
    </row>
    <row r="353" ht="21.75">
      <c r="R353" s="76"/>
    </row>
    <row r="354" ht="21.75">
      <c r="R354" s="76"/>
    </row>
    <row r="355" ht="21.75">
      <c r="R355" s="76"/>
    </row>
    <row r="356" ht="21.75">
      <c r="R356" s="76"/>
    </row>
    <row r="357" ht="21.75">
      <c r="R357" s="76"/>
    </row>
    <row r="358" ht="21.75">
      <c r="R358" s="76"/>
    </row>
    <row r="359" ht="21.75">
      <c r="R359" s="76"/>
    </row>
    <row r="360" ht="21.75">
      <c r="R360" s="76"/>
    </row>
    <row r="361" ht="21.75">
      <c r="R361" s="76"/>
    </row>
    <row r="362" ht="21.75">
      <c r="R362" s="76"/>
    </row>
    <row r="363" ht="21.75">
      <c r="R363" s="76"/>
    </row>
    <row r="364" ht="21.75">
      <c r="R364" s="76"/>
    </row>
    <row r="365" ht="21.75">
      <c r="R365" s="76"/>
    </row>
    <row r="366" ht="21.75">
      <c r="R366" s="76"/>
    </row>
    <row r="367" ht="21.75">
      <c r="R367" s="76"/>
    </row>
    <row r="368" ht="21.75">
      <c r="R368" s="76"/>
    </row>
    <row r="369" ht="21.75">
      <c r="R369" s="76"/>
    </row>
    <row r="370" ht="21.75">
      <c r="R370" s="76"/>
    </row>
    <row r="371" ht="21.75">
      <c r="R371" s="76"/>
    </row>
    <row r="372" ht="21.75">
      <c r="R372" s="76"/>
    </row>
    <row r="373" ht="21.75">
      <c r="R373" s="76"/>
    </row>
    <row r="374" ht="21.75">
      <c r="R374" s="76"/>
    </row>
    <row r="375" ht="21.75">
      <c r="R375" s="76"/>
    </row>
    <row r="376" ht="21.75">
      <c r="R376" s="76"/>
    </row>
    <row r="377" ht="21.75">
      <c r="R377" s="76"/>
    </row>
    <row r="378" ht="21.75">
      <c r="R378" s="76"/>
    </row>
    <row r="379" ht="21.75">
      <c r="R379" s="76"/>
    </row>
    <row r="380" ht="21.75">
      <c r="R380" s="76"/>
    </row>
    <row r="381" ht="21.75">
      <c r="R381" s="76"/>
    </row>
    <row r="382" ht="21.75">
      <c r="R382" s="76"/>
    </row>
    <row r="383" ht="21.75">
      <c r="R383" s="76"/>
    </row>
    <row r="384" ht="21.75">
      <c r="R384" s="76"/>
    </row>
    <row r="385" ht="21.75">
      <c r="R385" s="76"/>
    </row>
    <row r="386" ht="21.75">
      <c r="R386" s="76"/>
    </row>
    <row r="387" ht="21.75">
      <c r="R387" s="76"/>
    </row>
    <row r="388" ht="21.75">
      <c r="R388" s="76"/>
    </row>
    <row r="389" ht="21.75">
      <c r="R389" s="76"/>
    </row>
    <row r="390" ht="21.75">
      <c r="R390" s="76"/>
    </row>
    <row r="391" ht="21.75">
      <c r="R391" s="76"/>
    </row>
    <row r="392" ht="21.75">
      <c r="R392" s="76"/>
    </row>
    <row r="393" ht="21.75">
      <c r="R393" s="76"/>
    </row>
    <row r="394" ht="21.75">
      <c r="R394" s="76"/>
    </row>
    <row r="395" ht="21.75">
      <c r="R395" s="76"/>
    </row>
    <row r="396" ht="21.75">
      <c r="R396" s="76"/>
    </row>
    <row r="397" ht="21.75">
      <c r="R397" s="76"/>
    </row>
    <row r="398" ht="21.75">
      <c r="R398" s="76"/>
    </row>
    <row r="399" ht="21.75">
      <c r="R399" s="76"/>
    </row>
    <row r="400" ht="21.75">
      <c r="R400" s="76"/>
    </row>
    <row r="401" ht="21.75">
      <c r="R401" s="76"/>
    </row>
    <row r="402" ht="21.75">
      <c r="R402" s="76"/>
    </row>
    <row r="403" ht="21.75">
      <c r="R403" s="76"/>
    </row>
    <row r="404" ht="21.75">
      <c r="R404" s="76"/>
    </row>
    <row r="405" ht="21.75">
      <c r="R405" s="76"/>
    </row>
    <row r="406" ht="21.75">
      <c r="R406" s="76"/>
    </row>
    <row r="407" ht="21.75">
      <c r="R407" s="76"/>
    </row>
    <row r="408" ht="21.75">
      <c r="R408" s="76"/>
    </row>
    <row r="409" ht="21.75">
      <c r="R409" s="76"/>
    </row>
    <row r="410" ht="21.75">
      <c r="R410" s="76"/>
    </row>
    <row r="411" ht="21.75">
      <c r="R411" s="76"/>
    </row>
    <row r="412" ht="21.75">
      <c r="R412" s="76"/>
    </row>
    <row r="413" ht="21.75">
      <c r="R413" s="76"/>
    </row>
    <row r="414" ht="21.75">
      <c r="R414" s="76"/>
    </row>
    <row r="415" ht="21.75">
      <c r="R415" s="76"/>
    </row>
    <row r="416" ht="21.75">
      <c r="R416" s="76"/>
    </row>
    <row r="417" ht="21.75">
      <c r="R417" s="76"/>
    </row>
    <row r="418" ht="21.75">
      <c r="R418" s="76"/>
    </row>
    <row r="419" ht="21.75">
      <c r="R419" s="76"/>
    </row>
    <row r="420" ht="21.75">
      <c r="R420" s="76"/>
    </row>
    <row r="421" ht="21.75">
      <c r="R421" s="76"/>
    </row>
    <row r="422" ht="21.75">
      <c r="R422" s="76"/>
    </row>
    <row r="423" ht="21.75">
      <c r="R423" s="76"/>
    </row>
    <row r="424" ht="21.75">
      <c r="R424" s="76"/>
    </row>
    <row r="425" ht="21.75">
      <c r="R425" s="76"/>
    </row>
    <row r="426" ht="21.75">
      <c r="R426" s="76"/>
    </row>
    <row r="427" ht="21.75">
      <c r="R427" s="76"/>
    </row>
    <row r="428" ht="21.75">
      <c r="R428" s="76"/>
    </row>
    <row r="429" ht="21.75">
      <c r="R429" s="76"/>
    </row>
    <row r="430" ht="21.75">
      <c r="R430" s="76"/>
    </row>
    <row r="431" ht="21.75">
      <c r="R431" s="76"/>
    </row>
    <row r="432" ht="21.75">
      <c r="R432" s="76"/>
    </row>
    <row r="433" ht="21.75">
      <c r="R433" s="76"/>
    </row>
    <row r="434" ht="21.75">
      <c r="R434" s="76"/>
    </row>
    <row r="435" ht="21.75">
      <c r="R435" s="76"/>
    </row>
    <row r="436" ht="21.75">
      <c r="R436" s="76"/>
    </row>
    <row r="437" ht="21.75">
      <c r="R437" s="76"/>
    </row>
    <row r="438" ht="21.75">
      <c r="R438" s="76"/>
    </row>
    <row r="439" ht="21.75">
      <c r="R439" s="76"/>
    </row>
    <row r="440" ht="21.75">
      <c r="R440" s="76"/>
    </row>
    <row r="441" ht="21.75">
      <c r="R441" s="76"/>
    </row>
    <row r="442" ht="21.75">
      <c r="R442" s="76"/>
    </row>
    <row r="443" ht="21.75">
      <c r="R443" s="76"/>
    </row>
    <row r="444" ht="21.75">
      <c r="R444" s="76"/>
    </row>
    <row r="445" ht="21.75">
      <c r="R445" s="76"/>
    </row>
    <row r="446" ht="21.75">
      <c r="R446" s="76"/>
    </row>
    <row r="447" ht="21.75">
      <c r="R447" s="76"/>
    </row>
    <row r="448" ht="21.75">
      <c r="R448" s="76"/>
    </row>
    <row r="449" ht="21.75">
      <c r="R449" s="76"/>
    </row>
    <row r="450" ht="21.75">
      <c r="R450" s="76"/>
    </row>
    <row r="451" ht="21.75">
      <c r="R451" s="76"/>
    </row>
    <row r="452" ht="21.75">
      <c r="R452" s="76"/>
    </row>
    <row r="453" ht="21.75">
      <c r="R453" s="76"/>
    </row>
    <row r="454" ht="21.75">
      <c r="R454" s="76"/>
    </row>
    <row r="455" ht="21.75">
      <c r="R455" s="76"/>
    </row>
    <row r="456" ht="21.75">
      <c r="R456" s="76"/>
    </row>
    <row r="457" ht="21.75">
      <c r="R457" s="76"/>
    </row>
    <row r="458" ht="21.75">
      <c r="R458" s="76"/>
    </row>
    <row r="459" ht="21.75">
      <c r="R459" s="76"/>
    </row>
    <row r="460" ht="21.75">
      <c r="R460" s="76"/>
    </row>
    <row r="461" ht="21.75">
      <c r="R461" s="76"/>
    </row>
    <row r="462" ht="21.75">
      <c r="R462" s="76"/>
    </row>
    <row r="463" ht="21.75">
      <c r="R463" s="76"/>
    </row>
    <row r="464" ht="21.75">
      <c r="R464" s="76"/>
    </row>
    <row r="465" ht="21.75">
      <c r="R465" s="76"/>
    </row>
    <row r="466" ht="21.75">
      <c r="R466" s="76"/>
    </row>
    <row r="467" ht="21.75">
      <c r="R467" s="76"/>
    </row>
    <row r="468" ht="21.75">
      <c r="R468" s="76"/>
    </row>
    <row r="469" ht="21.75">
      <c r="R469" s="76"/>
    </row>
    <row r="470" ht="21.75">
      <c r="R470" s="76"/>
    </row>
    <row r="471" ht="21.75">
      <c r="R471" s="76"/>
    </row>
    <row r="472" ht="21.75">
      <c r="R472" s="76"/>
    </row>
    <row r="473" ht="21.75">
      <c r="R473" s="76"/>
    </row>
    <row r="474" ht="21.75">
      <c r="R474" s="76"/>
    </row>
    <row r="475" ht="21.75">
      <c r="R475" s="76"/>
    </row>
    <row r="476" ht="21.75">
      <c r="R476" s="76"/>
    </row>
    <row r="477" ht="21.75">
      <c r="R477" s="76"/>
    </row>
    <row r="478" ht="21.75">
      <c r="R478" s="76"/>
    </row>
    <row r="479" ht="21.75">
      <c r="R479" s="76"/>
    </row>
    <row r="480" ht="21.75">
      <c r="R480" s="76"/>
    </row>
    <row r="481" ht="21.75">
      <c r="R481" s="76"/>
    </row>
    <row r="482" ht="21.75">
      <c r="R482" s="76"/>
    </row>
    <row r="483" ht="21.75">
      <c r="R483" s="76"/>
    </row>
    <row r="484" ht="21.75">
      <c r="R484" s="76"/>
    </row>
    <row r="485" ht="21.75">
      <c r="R485" s="76"/>
    </row>
    <row r="486" ht="21.75">
      <c r="R486" s="76"/>
    </row>
    <row r="487" ht="21.75">
      <c r="R487" s="76"/>
    </row>
    <row r="488" ht="21.75">
      <c r="R488" s="76"/>
    </row>
    <row r="489" ht="21.75">
      <c r="R489" s="76"/>
    </row>
    <row r="490" ht="21.75">
      <c r="R490" s="76"/>
    </row>
    <row r="491" ht="21.75">
      <c r="R491" s="76"/>
    </row>
    <row r="492" ht="21.75">
      <c r="R492" s="76"/>
    </row>
    <row r="493" ht="21.75">
      <c r="R493" s="76"/>
    </row>
    <row r="494" ht="21.75">
      <c r="R494" s="76"/>
    </row>
    <row r="495" ht="21.75">
      <c r="R495" s="76"/>
    </row>
    <row r="496" ht="21.75">
      <c r="R496" s="76"/>
    </row>
    <row r="497" ht="21.75">
      <c r="R497" s="76"/>
    </row>
    <row r="498" ht="21.75">
      <c r="R498" s="76"/>
    </row>
    <row r="499" ht="21.75">
      <c r="R499" s="76"/>
    </row>
    <row r="500" ht="21.75">
      <c r="R500" s="76"/>
    </row>
    <row r="501" ht="21.75">
      <c r="R501" s="76"/>
    </row>
    <row r="502" ht="21.75">
      <c r="R502" s="76"/>
    </row>
    <row r="503" ht="21.75">
      <c r="R503" s="76"/>
    </row>
    <row r="504" ht="21.75">
      <c r="R504" s="76"/>
    </row>
    <row r="505" ht="21.75">
      <c r="R505" s="76"/>
    </row>
    <row r="506" ht="21.75">
      <c r="R506" s="76"/>
    </row>
    <row r="507" ht="21.75">
      <c r="R507" s="76"/>
    </row>
    <row r="508" ht="21.75">
      <c r="R508" s="76"/>
    </row>
    <row r="509" ht="21.75">
      <c r="R509" s="76"/>
    </row>
    <row r="510" ht="21.75">
      <c r="R510" s="76"/>
    </row>
    <row r="511" ht="21.75">
      <c r="R511" s="76"/>
    </row>
    <row r="512" ht="21.75">
      <c r="R512" s="76"/>
    </row>
    <row r="513" ht="21.75">
      <c r="R513" s="76"/>
    </row>
    <row r="514" ht="21.75">
      <c r="R514" s="76"/>
    </row>
    <row r="515" ht="21.75">
      <c r="R515" s="76"/>
    </row>
    <row r="516" ht="21.75">
      <c r="R516" s="76"/>
    </row>
    <row r="517" ht="21.75">
      <c r="R517" s="76"/>
    </row>
    <row r="518" ht="21.75">
      <c r="R518" s="76"/>
    </row>
    <row r="519" ht="21.75">
      <c r="R519" s="76"/>
    </row>
    <row r="520" ht="21.75">
      <c r="R520" s="76"/>
    </row>
    <row r="521" ht="21.75">
      <c r="R521" s="76"/>
    </row>
    <row r="522" ht="21.75">
      <c r="R522" s="76"/>
    </row>
    <row r="523" ht="21.75">
      <c r="R523" s="76"/>
    </row>
    <row r="524" ht="21.75">
      <c r="R524" s="76"/>
    </row>
    <row r="525" ht="21.75">
      <c r="R525" s="76"/>
    </row>
    <row r="526" ht="21.75">
      <c r="R526" s="76"/>
    </row>
    <row r="527" ht="21.75">
      <c r="R527" s="76"/>
    </row>
    <row r="528" ht="21.75">
      <c r="R528" s="76"/>
    </row>
    <row r="529" ht="21.75">
      <c r="R529" s="76"/>
    </row>
    <row r="530" ht="21.75">
      <c r="R530" s="76"/>
    </row>
    <row r="531" ht="21.75">
      <c r="R531" s="76"/>
    </row>
    <row r="532" ht="21.75">
      <c r="R532" s="76"/>
    </row>
    <row r="533" ht="21.75">
      <c r="R533" s="76"/>
    </row>
    <row r="534" ht="21.75">
      <c r="R534" s="76"/>
    </row>
    <row r="535" ht="21.75">
      <c r="R535" s="76"/>
    </row>
    <row r="536" ht="21.75">
      <c r="R536" s="76"/>
    </row>
    <row r="537" ht="21.75">
      <c r="R537" s="76"/>
    </row>
    <row r="538" ht="21.75">
      <c r="R538" s="76"/>
    </row>
    <row r="539" ht="21.75">
      <c r="R539" s="76"/>
    </row>
    <row r="540" ht="21.75">
      <c r="R540" s="76"/>
    </row>
    <row r="541" ht="21.75">
      <c r="R541" s="76"/>
    </row>
    <row r="542" ht="21.75">
      <c r="R542" s="76"/>
    </row>
    <row r="543" ht="21.75">
      <c r="R543" s="76"/>
    </row>
    <row r="544" ht="21.75">
      <c r="R544" s="76"/>
    </row>
    <row r="545" ht="21.75">
      <c r="R545" s="76"/>
    </row>
    <row r="546" ht="21.75">
      <c r="R546" s="76"/>
    </row>
    <row r="547" ht="21.75">
      <c r="R547" s="76"/>
    </row>
    <row r="548" ht="21.75">
      <c r="R548" s="76"/>
    </row>
    <row r="549" ht="21.75">
      <c r="R549" s="76"/>
    </row>
    <row r="550" ht="21.75">
      <c r="R550" s="76"/>
    </row>
    <row r="551" ht="21.75">
      <c r="R551" s="76"/>
    </row>
    <row r="552" ht="21.75">
      <c r="R552" s="76"/>
    </row>
    <row r="553" ht="21.75">
      <c r="R553" s="76"/>
    </row>
    <row r="554" ht="21.75">
      <c r="R554" s="76"/>
    </row>
    <row r="555" ht="21.75">
      <c r="R555" s="76"/>
    </row>
    <row r="556" ht="21.75">
      <c r="R556" s="76"/>
    </row>
    <row r="557" ht="21.75">
      <c r="R557" s="76"/>
    </row>
    <row r="558" ht="21.75">
      <c r="R558" s="76"/>
    </row>
    <row r="559" ht="21.75">
      <c r="R559" s="76"/>
    </row>
    <row r="560" ht="21.75">
      <c r="R560" s="76"/>
    </row>
    <row r="561" ht="21.75">
      <c r="R561" s="76"/>
    </row>
    <row r="562" ht="21.75">
      <c r="R562" s="76"/>
    </row>
    <row r="563" ht="21.75">
      <c r="R563" s="76"/>
    </row>
    <row r="564" ht="21.75">
      <c r="R564" s="76"/>
    </row>
    <row r="565" ht="21.75">
      <c r="R565" s="76"/>
    </row>
    <row r="566" ht="21.75">
      <c r="R566" s="76"/>
    </row>
    <row r="567" ht="21.75">
      <c r="R567" s="76"/>
    </row>
    <row r="568" ht="21.75">
      <c r="R568" s="76"/>
    </row>
    <row r="569" ht="21.75">
      <c r="R569" s="76"/>
    </row>
    <row r="570" ht="21.75">
      <c r="R570" s="76"/>
    </row>
    <row r="571" ht="21.75">
      <c r="R571" s="76"/>
    </row>
    <row r="572" ht="21.75">
      <c r="R572" s="76"/>
    </row>
    <row r="573" ht="21.75">
      <c r="R573" s="76"/>
    </row>
    <row r="574" ht="21.75">
      <c r="R574" s="76"/>
    </row>
    <row r="575" ht="21.75">
      <c r="R575" s="76"/>
    </row>
    <row r="576" ht="21.75">
      <c r="R576" s="76"/>
    </row>
    <row r="577" ht="21.75">
      <c r="R577" s="76"/>
    </row>
    <row r="578" ht="21.75">
      <c r="R578" s="76"/>
    </row>
    <row r="579" ht="21.75">
      <c r="R579" s="76"/>
    </row>
    <row r="580" ht="21.75">
      <c r="R580" s="76"/>
    </row>
    <row r="581" ht="21.75">
      <c r="R581" s="76"/>
    </row>
    <row r="582" ht="21.75">
      <c r="R582" s="76"/>
    </row>
    <row r="583" ht="21.75">
      <c r="R583" s="76"/>
    </row>
    <row r="584" ht="21.75">
      <c r="R584" s="76"/>
    </row>
    <row r="585" ht="21.75">
      <c r="R585" s="76"/>
    </row>
    <row r="586" ht="21.75">
      <c r="R586" s="76"/>
    </row>
    <row r="587" ht="21.75">
      <c r="R587" s="76"/>
    </row>
    <row r="588" ht="21.75">
      <c r="R588" s="76"/>
    </row>
    <row r="589" ht="21.75">
      <c r="R589" s="76"/>
    </row>
    <row r="590" ht="21.75">
      <c r="R590" s="76"/>
    </row>
    <row r="591" ht="21.75">
      <c r="R591" s="76"/>
    </row>
    <row r="592" ht="21.75">
      <c r="R592" s="76"/>
    </row>
    <row r="593" ht="21.75">
      <c r="R593" s="76"/>
    </row>
    <row r="594" ht="21.75">
      <c r="R594" s="76"/>
    </row>
    <row r="595" ht="21.75">
      <c r="R595" s="76"/>
    </row>
    <row r="596" ht="21.75">
      <c r="R596" s="76"/>
    </row>
    <row r="597" ht="21.75">
      <c r="R597" s="76"/>
    </row>
    <row r="598" ht="21.75">
      <c r="R598" s="76"/>
    </row>
    <row r="599" ht="21.75">
      <c r="R599" s="76"/>
    </row>
    <row r="600" ht="21.75">
      <c r="R600" s="76"/>
    </row>
    <row r="601" ht="21.75">
      <c r="R601" s="76"/>
    </row>
    <row r="602" ht="21.75">
      <c r="R602" s="76"/>
    </row>
    <row r="603" ht="21.75">
      <c r="R603" s="76"/>
    </row>
    <row r="604" ht="21.75">
      <c r="R604" s="76"/>
    </row>
    <row r="605" ht="21.75">
      <c r="R605" s="76"/>
    </row>
    <row r="606" ht="21.75">
      <c r="R606" s="76"/>
    </row>
    <row r="607" ht="21.75">
      <c r="R607" s="76"/>
    </row>
    <row r="608" ht="21.75">
      <c r="R608" s="76"/>
    </row>
    <row r="609" ht="21.75">
      <c r="R609" s="76"/>
    </row>
    <row r="610" ht="21.75">
      <c r="R610" s="76"/>
    </row>
    <row r="611" ht="21.75">
      <c r="R611" s="76"/>
    </row>
    <row r="612" ht="21.75">
      <c r="R612" s="76"/>
    </row>
    <row r="613" ht="21.75">
      <c r="R613" s="76"/>
    </row>
    <row r="614" ht="21.75">
      <c r="R614" s="76"/>
    </row>
    <row r="615" ht="21.75">
      <c r="R615" s="76"/>
    </row>
    <row r="616" ht="21.75">
      <c r="R616" s="76"/>
    </row>
    <row r="617" ht="21.75">
      <c r="R617" s="76"/>
    </row>
    <row r="618" ht="21.75">
      <c r="R618" s="76"/>
    </row>
    <row r="619" ht="21.75">
      <c r="R619" s="76"/>
    </row>
    <row r="620" ht="21.75">
      <c r="R620" s="76"/>
    </row>
    <row r="621" ht="21.75">
      <c r="R621" s="76"/>
    </row>
    <row r="622" ht="21.75">
      <c r="R622" s="76"/>
    </row>
    <row r="623" ht="21.75">
      <c r="R623" s="76"/>
    </row>
    <row r="624" ht="21.75">
      <c r="R624" s="76"/>
    </row>
    <row r="625" ht="21.75">
      <c r="R625" s="76"/>
    </row>
    <row r="626" ht="21.75">
      <c r="R626" s="76"/>
    </row>
    <row r="627" ht="21.75">
      <c r="R627" s="76"/>
    </row>
    <row r="628" ht="21.75">
      <c r="R628" s="76"/>
    </row>
    <row r="629" ht="21.75">
      <c r="R629" s="76"/>
    </row>
    <row r="630" ht="21.75">
      <c r="R630" s="76"/>
    </row>
    <row r="631" ht="21.75">
      <c r="R631" s="76"/>
    </row>
    <row r="632" ht="21.75">
      <c r="R632" s="76"/>
    </row>
    <row r="633" ht="21.75">
      <c r="R633" s="76"/>
    </row>
    <row r="634" ht="21.75">
      <c r="R634" s="76"/>
    </row>
    <row r="635" ht="21.75">
      <c r="R635" s="76"/>
    </row>
    <row r="636" ht="21.75">
      <c r="R636" s="76"/>
    </row>
    <row r="637" ht="21.75">
      <c r="R637" s="76"/>
    </row>
    <row r="638" ht="21.75">
      <c r="R638" s="76"/>
    </row>
    <row r="639" ht="21.75">
      <c r="R639" s="76"/>
    </row>
    <row r="640" ht="21.75">
      <c r="R640" s="76"/>
    </row>
    <row r="641" ht="21.75">
      <c r="R641" s="76"/>
    </row>
    <row r="642" ht="21.75">
      <c r="R642" s="76"/>
    </row>
    <row r="643" ht="21.75">
      <c r="R643" s="76"/>
    </row>
    <row r="644" ht="21.75">
      <c r="R644" s="76"/>
    </row>
    <row r="645" ht="21.75">
      <c r="R645" s="76"/>
    </row>
    <row r="646" ht="21.75">
      <c r="R646" s="76"/>
    </row>
    <row r="647" ht="21.75">
      <c r="R647" s="76"/>
    </row>
    <row r="648" ht="21.75">
      <c r="R648" s="76"/>
    </row>
    <row r="649" ht="21.75">
      <c r="R649" s="76"/>
    </row>
    <row r="650" ht="21.75">
      <c r="R650" s="76"/>
    </row>
    <row r="651" ht="21.75">
      <c r="R651" s="76"/>
    </row>
    <row r="652" ht="21.75">
      <c r="R652" s="76"/>
    </row>
    <row r="653" ht="21.75">
      <c r="R653" s="76"/>
    </row>
    <row r="654" ht="21.75">
      <c r="R654" s="76"/>
    </row>
    <row r="655" ht="21.75">
      <c r="R655" s="76"/>
    </row>
    <row r="656" ht="21.75">
      <c r="R656" s="76"/>
    </row>
    <row r="657" ht="21.75">
      <c r="R657" s="76"/>
    </row>
    <row r="658" ht="21.75">
      <c r="R658" s="76"/>
    </row>
    <row r="659" ht="21.75">
      <c r="R659" s="76"/>
    </row>
    <row r="660" ht="21.75">
      <c r="R660" s="76"/>
    </row>
    <row r="661" ht="21.75">
      <c r="R661" s="76"/>
    </row>
    <row r="662" ht="21.75">
      <c r="R662" s="76"/>
    </row>
    <row r="663" ht="21.75">
      <c r="R663" s="76"/>
    </row>
    <row r="664" ht="21.75">
      <c r="R664" s="76"/>
    </row>
    <row r="665" ht="21.75">
      <c r="R665" s="76"/>
    </row>
    <row r="666" ht="21.75">
      <c r="R666" s="76"/>
    </row>
    <row r="667" ht="21.75">
      <c r="R667" s="76"/>
    </row>
    <row r="668" ht="21.75">
      <c r="R668" s="76"/>
    </row>
    <row r="669" ht="21.75">
      <c r="R669" s="76"/>
    </row>
    <row r="670" ht="21.75">
      <c r="R670" s="76"/>
    </row>
    <row r="671" ht="21.75">
      <c r="R671" s="76"/>
    </row>
    <row r="672" ht="21.75">
      <c r="R672" s="76"/>
    </row>
    <row r="673" ht="21.75">
      <c r="R673" s="76"/>
    </row>
    <row r="674" ht="21.75">
      <c r="R674" s="76"/>
    </row>
    <row r="675" ht="21.75">
      <c r="R675" s="76"/>
    </row>
    <row r="676" ht="21.75">
      <c r="R676" s="76"/>
    </row>
    <row r="677" ht="21.75">
      <c r="R677" s="76"/>
    </row>
    <row r="678" ht="21.75">
      <c r="R678" s="76"/>
    </row>
    <row r="679" ht="21.75">
      <c r="R679" s="76"/>
    </row>
    <row r="680" ht="21.75">
      <c r="R680" s="76"/>
    </row>
    <row r="681" ht="21.75">
      <c r="R681" s="76"/>
    </row>
    <row r="682" ht="21.75">
      <c r="R682" s="76"/>
    </row>
    <row r="683" ht="21.75">
      <c r="R683" s="76"/>
    </row>
    <row r="684" ht="21.75">
      <c r="R684" s="76"/>
    </row>
    <row r="685" ht="21.75">
      <c r="R685" s="76"/>
    </row>
    <row r="686" ht="21.75">
      <c r="R686" s="76"/>
    </row>
    <row r="687" ht="21.75">
      <c r="R687" s="76"/>
    </row>
    <row r="688" ht="21.75">
      <c r="R688" s="76"/>
    </row>
    <row r="689" ht="21.75">
      <c r="R689" s="76"/>
    </row>
    <row r="690" ht="21.75">
      <c r="R690" s="76"/>
    </row>
    <row r="691" ht="21.75">
      <c r="R691" s="76"/>
    </row>
    <row r="692" ht="21.75">
      <c r="R692" s="76"/>
    </row>
    <row r="693" ht="21.75">
      <c r="R693" s="76"/>
    </row>
    <row r="694" ht="21.75">
      <c r="R694" s="76"/>
    </row>
    <row r="695" ht="21.75">
      <c r="R695" s="76"/>
    </row>
    <row r="696" ht="21.75">
      <c r="R696" s="76"/>
    </row>
    <row r="697" ht="21.75">
      <c r="R697" s="76"/>
    </row>
    <row r="698" ht="21.75">
      <c r="R698" s="76"/>
    </row>
    <row r="699" ht="21.75">
      <c r="R699" s="76"/>
    </row>
    <row r="700" ht="21.75">
      <c r="R700" s="76"/>
    </row>
    <row r="701" ht="21.75">
      <c r="R701" s="76"/>
    </row>
    <row r="702" ht="21.75">
      <c r="R702" s="76"/>
    </row>
    <row r="703" ht="21.75">
      <c r="R703" s="76"/>
    </row>
    <row r="704" ht="21.75">
      <c r="R704" s="76"/>
    </row>
    <row r="705" ht="21.75">
      <c r="R705" s="76"/>
    </row>
    <row r="706" ht="21.75">
      <c r="R706" s="76"/>
    </row>
    <row r="707" ht="21.75">
      <c r="R707" s="76"/>
    </row>
    <row r="708" ht="21.75">
      <c r="R708" s="76"/>
    </row>
    <row r="709" ht="21.75">
      <c r="R709" s="76"/>
    </row>
    <row r="710" ht="21.75">
      <c r="R710" s="76"/>
    </row>
  </sheetData>
  <mergeCells count="39">
    <mergeCell ref="B5:C5"/>
    <mergeCell ref="D5:E5"/>
    <mergeCell ref="F5:Q5"/>
    <mergeCell ref="F6:G6"/>
    <mergeCell ref="N6:O7"/>
    <mergeCell ref="P6:Q7"/>
    <mergeCell ref="B6:C6"/>
    <mergeCell ref="D6:E6"/>
    <mergeCell ref="D7:E7"/>
    <mergeCell ref="F7:G7"/>
    <mergeCell ref="B39:C39"/>
    <mergeCell ref="D39:E39"/>
    <mergeCell ref="F39:Q39"/>
    <mergeCell ref="H6:I7"/>
    <mergeCell ref="J6:K7"/>
    <mergeCell ref="L6:M7"/>
    <mergeCell ref="P40:Q41"/>
    <mergeCell ref="B40:C40"/>
    <mergeCell ref="D40:E40"/>
    <mergeCell ref="F40:G40"/>
    <mergeCell ref="H40:I41"/>
    <mergeCell ref="D41:E41"/>
    <mergeCell ref="F41:G41"/>
    <mergeCell ref="J75:K76"/>
    <mergeCell ref="L75:M76"/>
    <mergeCell ref="N75:O76"/>
    <mergeCell ref="J40:K41"/>
    <mergeCell ref="L40:M41"/>
    <mergeCell ref="N40:O41"/>
    <mergeCell ref="P75:Q76"/>
    <mergeCell ref="D76:E76"/>
    <mergeCell ref="F76:G76"/>
    <mergeCell ref="B74:C74"/>
    <mergeCell ref="D74:E74"/>
    <mergeCell ref="F74:Q74"/>
    <mergeCell ref="B75:C75"/>
    <mergeCell ref="D75:E75"/>
    <mergeCell ref="F75:G75"/>
    <mergeCell ref="H75:I76"/>
  </mergeCells>
  <printOptions/>
  <pageMargins left="0.3937007874015748" right="0.3937007874015748" top="0.7086614173228347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2005-03-22T08:39:55Z</cp:lastPrinted>
  <dcterms:created xsi:type="dcterms:W3CDTF">2000-06-16T03:07:24Z</dcterms:created>
  <dcterms:modified xsi:type="dcterms:W3CDTF">2004-07-29T03:58:20Z</dcterms:modified>
  <cp:category/>
  <cp:version/>
  <cp:contentType/>
  <cp:contentStatus/>
</cp:coreProperties>
</file>