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5970" tabRatio="601" activeTab="0"/>
  </bookViews>
  <sheets>
    <sheet name="TAB10" sheetId="1" r:id="rId1"/>
  </sheets>
  <definedNames/>
  <calcPr fullCalcOnLoad="1"/>
</workbook>
</file>

<file path=xl/sharedStrings.xml><?xml version="1.0" encoding="utf-8"?>
<sst xmlns="http://schemas.openxmlformats.org/spreadsheetml/2006/main" count="256" uniqueCount="45">
  <si>
    <t xml:space="preserve"> </t>
  </si>
  <si>
    <t xml:space="preserve">        รวม        </t>
  </si>
  <si>
    <t xml:space="preserve">   ต่ำกว่า 50 คน   </t>
  </si>
  <si>
    <t xml:space="preserve">   จำนวน    </t>
  </si>
  <si>
    <t>ร้อยละ</t>
  </si>
  <si>
    <t xml:space="preserve">กาญจนบุรี              </t>
  </si>
  <si>
    <t xml:space="preserve">จันทบุรี               </t>
  </si>
  <si>
    <t xml:space="preserve">ฉะเชิงเทรา             </t>
  </si>
  <si>
    <t xml:space="preserve">ชลบุรี                 </t>
  </si>
  <si>
    <t xml:space="preserve">ชัยนาท                 </t>
  </si>
  <si>
    <t xml:space="preserve">ตราด                   </t>
  </si>
  <si>
    <t xml:space="preserve">นครนายก                </t>
  </si>
  <si>
    <t xml:space="preserve">นครปฐม                 </t>
  </si>
  <si>
    <t xml:space="preserve">นนทบุรี                </t>
  </si>
  <si>
    <t xml:space="preserve">ปทุมธานี               </t>
  </si>
  <si>
    <t xml:space="preserve">ประจวบคีรีขันธ์        </t>
  </si>
  <si>
    <t xml:space="preserve">ปราจีนบุรี             </t>
  </si>
  <si>
    <t xml:space="preserve">พระนครศรีอยุธยา        </t>
  </si>
  <si>
    <t xml:space="preserve">เพชรบุรี               </t>
  </si>
  <si>
    <t xml:space="preserve">ระยอง                  </t>
  </si>
  <si>
    <t xml:space="preserve">ราชบุรี                </t>
  </si>
  <si>
    <t xml:space="preserve">ลพบุรี                 </t>
  </si>
  <si>
    <t xml:space="preserve">สมุทรปราการ            </t>
  </si>
  <si>
    <t xml:space="preserve">สมุทรสงคราม            </t>
  </si>
  <si>
    <t xml:space="preserve">สมุทรสาคร              </t>
  </si>
  <si>
    <t xml:space="preserve">สระแก้ว                </t>
  </si>
  <si>
    <t xml:space="preserve">สระบุรี                </t>
  </si>
  <si>
    <t xml:space="preserve">สิงห์บุรี              </t>
  </si>
  <si>
    <t xml:space="preserve">สุพรรณบุรี             </t>
  </si>
  <si>
    <t xml:space="preserve">อ่างทอง                </t>
  </si>
  <si>
    <t>จังหวัด</t>
  </si>
  <si>
    <t>ขนาดความจุ (คน) ของห้องประชุมสัมมนา</t>
  </si>
  <si>
    <t xml:space="preserve">มีห้องประชุม/สัมมนา </t>
  </si>
  <si>
    <t xml:space="preserve">     50 - 199 คน</t>
  </si>
  <si>
    <t xml:space="preserve">     200 - 299 คน</t>
  </si>
  <si>
    <t xml:space="preserve">     300 - 399 คน</t>
  </si>
  <si>
    <t xml:space="preserve">     400 - 499 คน</t>
  </si>
  <si>
    <t xml:space="preserve">   500 คนขึ้นไป</t>
  </si>
  <si>
    <t>จำนวนทั้งสิ้น</t>
  </si>
  <si>
    <t>รวม</t>
  </si>
  <si>
    <t>-</t>
  </si>
  <si>
    <t>โรงแรมและเกสต์เฮาส์</t>
  </si>
  <si>
    <t>ตาราง 10  จำนวนและร้อยละของห้องประชุม/สัมมนา จำแนกตามขนาดความจุ (คน) และจังหวัด  ภาคกลาง พ.ศ. 2542</t>
  </si>
  <si>
    <t xml:space="preserve">                ที่มา: รายงานการสำรวจการประกอบกิจการโรงแรมและเกสต์เฮาส์ พ.ศ. 2543</t>
  </si>
  <si>
    <t xml:space="preserve">                        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</si>
</sst>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;[Red]#,##0"/>
  </numFmts>
  <fonts count="3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99" fontId="1" fillId="0" borderId="0" xfId="0" applyNumberFormat="1" applyFont="1" applyAlignment="1">
      <alignment horizontal="center" vertical="center"/>
    </xf>
    <xf numFmtId="199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199" fontId="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99" fontId="2" fillId="0" borderId="0" xfId="0" applyNumberFormat="1" applyFont="1" applyBorder="1" applyAlignment="1">
      <alignment horizontal="center" vertical="center"/>
    </xf>
    <xf numFmtId="200" fontId="1" fillId="0" borderId="0" xfId="0" applyNumberFormat="1" applyFont="1" applyAlignment="1">
      <alignment horizontal="center" vertical="center"/>
    </xf>
    <xf numFmtId="200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1.7109375" style="2" customWidth="1"/>
    <col min="2" max="2" width="18.7109375" style="2" customWidth="1"/>
    <col min="3" max="3" width="12.7109375" style="3" customWidth="1"/>
    <col min="4" max="4" width="10.7109375" style="3" customWidth="1"/>
    <col min="5" max="5" width="6.7109375" style="3" customWidth="1"/>
    <col min="6" max="6" width="2.7109375" style="3" customWidth="1"/>
    <col min="7" max="7" width="8.28125" style="3" customWidth="1"/>
    <col min="8" max="8" width="6.7109375" style="3" customWidth="1"/>
    <col min="9" max="9" width="2.7109375" style="3" customWidth="1"/>
    <col min="10" max="10" width="8.28125" style="3" customWidth="1"/>
    <col min="11" max="11" width="6.7109375" style="3" customWidth="1"/>
    <col min="12" max="12" width="2.57421875" style="3" customWidth="1"/>
    <col min="13" max="13" width="8.28125" style="3" customWidth="1"/>
    <col min="14" max="14" width="6.7109375" style="3" customWidth="1"/>
    <col min="15" max="15" width="2.7109375" style="3" customWidth="1"/>
    <col min="16" max="16" width="8.28125" style="3" customWidth="1"/>
    <col min="17" max="17" width="6.7109375" style="3" customWidth="1"/>
    <col min="18" max="18" width="2.7109375" style="3" customWidth="1"/>
    <col min="19" max="19" width="8.28125" style="3" customWidth="1"/>
    <col min="20" max="20" width="6.7109375" style="3" customWidth="1"/>
    <col min="21" max="21" width="2.7109375" style="3" customWidth="1"/>
    <col min="22" max="22" width="8.28125" style="3" customWidth="1"/>
    <col min="23" max="23" width="6.7109375" style="3" customWidth="1"/>
    <col min="24" max="24" width="2.7109375" style="3" customWidth="1"/>
    <col min="25" max="25" width="8.28125" style="3" customWidth="1"/>
    <col min="26" max="26" width="6.7109375" style="3" customWidth="1"/>
    <col min="27" max="16384" width="9.140625" style="2" customWidth="1"/>
  </cols>
  <sheetData>
    <row r="1" ht="19.5" customHeight="1">
      <c r="A1" s="1" t="s">
        <v>42</v>
      </c>
    </row>
    <row r="2" ht="15" customHeight="1">
      <c r="A2" s="1"/>
    </row>
    <row r="3" spans="1:26" ht="18.75" customHeight="1">
      <c r="A3" s="18" t="s">
        <v>30</v>
      </c>
      <c r="B3" s="18"/>
      <c r="C3" s="21" t="s">
        <v>41</v>
      </c>
      <c r="D3" s="21"/>
      <c r="E3" s="21"/>
      <c r="F3" s="4"/>
      <c r="G3" s="21" t="s">
        <v>31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8.75" customHeight="1">
      <c r="A4" s="19"/>
      <c r="B4" s="19"/>
      <c r="C4" s="18" t="s">
        <v>38</v>
      </c>
      <c r="D4" s="20" t="s">
        <v>32</v>
      </c>
      <c r="E4" s="20"/>
      <c r="F4" s="6"/>
      <c r="G4" s="19" t="s">
        <v>1</v>
      </c>
      <c r="H4" s="19"/>
      <c r="I4" s="6"/>
      <c r="J4" s="19" t="s">
        <v>2</v>
      </c>
      <c r="K4" s="19"/>
      <c r="L4" s="6"/>
      <c r="M4" s="19" t="s">
        <v>33</v>
      </c>
      <c r="N4" s="19"/>
      <c r="O4" s="6"/>
      <c r="P4" s="19" t="s">
        <v>34</v>
      </c>
      <c r="Q4" s="19"/>
      <c r="R4" s="6"/>
      <c r="S4" s="19" t="s">
        <v>35</v>
      </c>
      <c r="T4" s="19"/>
      <c r="U4" s="6"/>
      <c r="V4" s="19" t="s">
        <v>36</v>
      </c>
      <c r="W4" s="19"/>
      <c r="X4" s="6"/>
      <c r="Y4" s="19" t="s">
        <v>37</v>
      </c>
      <c r="Z4" s="19"/>
    </row>
    <row r="5" spans="1:26" ht="18" customHeight="1">
      <c r="A5" s="20"/>
      <c r="B5" s="20"/>
      <c r="C5" s="20"/>
      <c r="D5" s="7" t="s">
        <v>3</v>
      </c>
      <c r="E5" s="7" t="s">
        <v>4</v>
      </c>
      <c r="F5" s="7"/>
      <c r="G5" s="5" t="s">
        <v>3</v>
      </c>
      <c r="H5" s="5" t="s">
        <v>4</v>
      </c>
      <c r="I5" s="5"/>
      <c r="J5" s="5" t="s">
        <v>3</v>
      </c>
      <c r="K5" s="5" t="s">
        <v>4</v>
      </c>
      <c r="L5" s="5"/>
      <c r="M5" s="5" t="s">
        <v>3</v>
      </c>
      <c r="N5" s="5" t="s">
        <v>4</v>
      </c>
      <c r="O5" s="5"/>
      <c r="P5" s="5" t="s">
        <v>3</v>
      </c>
      <c r="Q5" s="5" t="s">
        <v>4</v>
      </c>
      <c r="R5" s="5"/>
      <c r="S5" s="5" t="s">
        <v>3</v>
      </c>
      <c r="T5" s="5" t="s">
        <v>4</v>
      </c>
      <c r="U5" s="5"/>
      <c r="V5" s="5" t="s">
        <v>3</v>
      </c>
      <c r="W5" s="5" t="s">
        <v>4</v>
      </c>
      <c r="X5" s="5"/>
      <c r="Y5" s="5" t="s">
        <v>3</v>
      </c>
      <c r="Z5" s="5" t="s">
        <v>4</v>
      </c>
    </row>
    <row r="6" spans="1:26" s="1" customFormat="1" ht="21">
      <c r="A6" s="22" t="s">
        <v>39</v>
      </c>
      <c r="B6" s="22"/>
      <c r="C6" s="15">
        <f>SUM(C7:C31)</f>
        <v>606</v>
      </c>
      <c r="D6" s="15">
        <f>SUM(D7:D31)</f>
        <v>123</v>
      </c>
      <c r="E6" s="9">
        <f>SUM(D6)/C6*100</f>
        <v>20.2970297029703</v>
      </c>
      <c r="F6" s="8"/>
      <c r="G6" s="8">
        <f>SUM(J6,M6,P6,S6,V6,Y6)</f>
        <v>227</v>
      </c>
      <c r="H6" s="9">
        <v>100</v>
      </c>
      <c r="I6" s="9"/>
      <c r="J6" s="15">
        <f>SUM(J7:J31)</f>
        <v>49</v>
      </c>
      <c r="K6" s="9">
        <f>SUM(J6)/G6*100</f>
        <v>21.58590308370044</v>
      </c>
      <c r="L6" s="9"/>
      <c r="M6" s="15">
        <f>SUM(M7:M31)</f>
        <v>104</v>
      </c>
      <c r="N6" s="9">
        <f aca="true" t="shared" si="0" ref="N6:N30">SUM(M6)/G6*100</f>
        <v>45.81497797356828</v>
      </c>
      <c r="O6" s="9"/>
      <c r="P6" s="15">
        <f>SUM(P7:P31)</f>
        <v>28</v>
      </c>
      <c r="Q6" s="9">
        <f>SUM(P6)/G6*100</f>
        <v>12.334801762114537</v>
      </c>
      <c r="R6" s="9"/>
      <c r="S6" s="15">
        <f>SUM(S7:S31)</f>
        <v>18</v>
      </c>
      <c r="T6" s="9">
        <v>8</v>
      </c>
      <c r="U6" s="9"/>
      <c r="V6" s="15">
        <f>SUM(V7:V31)</f>
        <v>8</v>
      </c>
      <c r="W6" s="9">
        <f>SUM(V6)/G6*100</f>
        <v>3.524229074889868</v>
      </c>
      <c r="X6" s="9"/>
      <c r="Y6" s="15">
        <f>SUM(Y7:Y31)</f>
        <v>20</v>
      </c>
      <c r="Z6" s="9">
        <f>SUM(Y6)/G6*100</f>
        <v>8.81057268722467</v>
      </c>
    </row>
    <row r="7" spans="1:26" ht="16.5" customHeight="1">
      <c r="A7" s="2" t="s">
        <v>0</v>
      </c>
      <c r="B7" s="2" t="s">
        <v>5</v>
      </c>
      <c r="C7" s="16">
        <v>27</v>
      </c>
      <c r="D7" s="16">
        <v>6</v>
      </c>
      <c r="E7" s="10">
        <f>SUM(D7)/C7*100</f>
        <v>22.22222222222222</v>
      </c>
      <c r="G7" s="3">
        <f aca="true" t="shared" si="1" ref="G7:G31">SUM(J7,M7,P7,S7,V7,Y7)</f>
        <v>7</v>
      </c>
      <c r="H7" s="10">
        <f aca="true" t="shared" si="2" ref="H7:H30">SUM(K7,N7,Q7,T7,W7,Z7)</f>
        <v>100</v>
      </c>
      <c r="I7" s="10"/>
      <c r="J7" s="16">
        <v>1</v>
      </c>
      <c r="K7" s="10">
        <f aca="true" t="shared" si="3" ref="K7:K31">SUM(J7)/G7*100</f>
        <v>14.285714285714285</v>
      </c>
      <c r="L7" s="10"/>
      <c r="M7" s="16">
        <v>5</v>
      </c>
      <c r="N7" s="10">
        <f t="shared" si="0"/>
        <v>71.42857142857143</v>
      </c>
      <c r="O7" s="10"/>
      <c r="P7" s="16" t="s">
        <v>40</v>
      </c>
      <c r="Q7" s="16" t="s">
        <v>40</v>
      </c>
      <c r="R7" s="16"/>
      <c r="S7" s="16" t="s">
        <v>40</v>
      </c>
      <c r="T7" s="16" t="s">
        <v>40</v>
      </c>
      <c r="U7" s="16"/>
      <c r="V7" s="16" t="s">
        <v>40</v>
      </c>
      <c r="W7" s="16" t="s">
        <v>40</v>
      </c>
      <c r="X7" s="16"/>
      <c r="Y7" s="16">
        <v>1</v>
      </c>
      <c r="Z7" s="10">
        <f>SUM(Y7)/G7*100</f>
        <v>14.285714285714285</v>
      </c>
    </row>
    <row r="8" spans="1:26" ht="16.5" customHeight="1">
      <c r="A8" s="2" t="s">
        <v>0</v>
      </c>
      <c r="B8" s="2" t="s">
        <v>6</v>
      </c>
      <c r="C8" s="16">
        <v>31</v>
      </c>
      <c r="D8" s="16">
        <v>10</v>
      </c>
      <c r="E8" s="10">
        <f aca="true" t="shared" si="4" ref="E8:E31">SUM(D8)/C8*100</f>
        <v>32.25806451612903</v>
      </c>
      <c r="G8" s="3">
        <f t="shared" si="1"/>
        <v>18</v>
      </c>
      <c r="H8" s="10">
        <v>100</v>
      </c>
      <c r="I8" s="10"/>
      <c r="J8" s="16">
        <v>3</v>
      </c>
      <c r="K8" s="10">
        <f t="shared" si="3"/>
        <v>16.666666666666664</v>
      </c>
      <c r="L8" s="10"/>
      <c r="M8" s="16">
        <v>9</v>
      </c>
      <c r="N8" s="10">
        <f t="shared" si="0"/>
        <v>50</v>
      </c>
      <c r="O8" s="10"/>
      <c r="P8" s="16" t="s">
        <v>40</v>
      </c>
      <c r="Q8" s="16" t="s">
        <v>40</v>
      </c>
      <c r="R8" s="16"/>
      <c r="S8" s="16">
        <v>2</v>
      </c>
      <c r="T8" s="10">
        <f>SUM(S8)/G8*100</f>
        <v>11.11111111111111</v>
      </c>
      <c r="U8" s="10"/>
      <c r="V8" s="16">
        <v>1</v>
      </c>
      <c r="W8" s="10">
        <v>5.5</v>
      </c>
      <c r="X8" s="10"/>
      <c r="Y8" s="16">
        <v>3</v>
      </c>
      <c r="Z8" s="10">
        <f>SUM(Y8)/G8*100</f>
        <v>16.666666666666664</v>
      </c>
    </row>
    <row r="9" spans="1:26" ht="16.5" customHeight="1">
      <c r="A9" s="2" t="s">
        <v>0</v>
      </c>
      <c r="B9" s="2" t="s">
        <v>7</v>
      </c>
      <c r="C9" s="16">
        <v>10</v>
      </c>
      <c r="D9" s="16">
        <v>2</v>
      </c>
      <c r="E9" s="10">
        <f t="shared" si="4"/>
        <v>20</v>
      </c>
      <c r="G9" s="3">
        <f t="shared" si="1"/>
        <v>2</v>
      </c>
      <c r="H9" s="10">
        <f t="shared" si="2"/>
        <v>100</v>
      </c>
      <c r="I9" s="10"/>
      <c r="J9" s="16">
        <v>2</v>
      </c>
      <c r="K9" s="10">
        <f t="shared" si="3"/>
        <v>100</v>
      </c>
      <c r="L9" s="10"/>
      <c r="M9" s="16" t="s">
        <v>40</v>
      </c>
      <c r="N9" s="16" t="s">
        <v>40</v>
      </c>
      <c r="O9" s="16"/>
      <c r="P9" s="16" t="s">
        <v>40</v>
      </c>
      <c r="Q9" s="16" t="s">
        <v>40</v>
      </c>
      <c r="R9" s="16"/>
      <c r="S9" s="16" t="s">
        <v>40</v>
      </c>
      <c r="T9" s="16" t="s">
        <v>40</v>
      </c>
      <c r="U9" s="16"/>
      <c r="V9" s="16" t="s">
        <v>40</v>
      </c>
      <c r="W9" s="16" t="s">
        <v>40</v>
      </c>
      <c r="X9" s="16"/>
      <c r="Y9" s="16" t="s">
        <v>40</v>
      </c>
      <c r="Z9" s="16" t="s">
        <v>40</v>
      </c>
    </row>
    <row r="10" spans="1:26" ht="16.5" customHeight="1">
      <c r="A10" s="2" t="s">
        <v>0</v>
      </c>
      <c r="B10" s="2" t="s">
        <v>8</v>
      </c>
      <c r="C10" s="16">
        <v>143</v>
      </c>
      <c r="D10" s="16">
        <v>36</v>
      </c>
      <c r="E10" s="10">
        <f t="shared" si="4"/>
        <v>25.174825174825177</v>
      </c>
      <c r="G10" s="3">
        <f t="shared" si="1"/>
        <v>68</v>
      </c>
      <c r="H10" s="10">
        <f t="shared" si="2"/>
        <v>100</v>
      </c>
      <c r="I10" s="10"/>
      <c r="J10" s="16">
        <v>16</v>
      </c>
      <c r="K10" s="10">
        <f t="shared" si="3"/>
        <v>23.52941176470588</v>
      </c>
      <c r="L10" s="10"/>
      <c r="M10" s="16">
        <v>35</v>
      </c>
      <c r="N10" s="10">
        <f t="shared" si="0"/>
        <v>51.470588235294116</v>
      </c>
      <c r="O10" s="10"/>
      <c r="P10" s="16">
        <v>6</v>
      </c>
      <c r="Q10" s="10">
        <f>SUM(P10)/G10*100</f>
        <v>8.823529411764707</v>
      </c>
      <c r="R10" s="10"/>
      <c r="S10" s="16">
        <v>5</v>
      </c>
      <c r="T10" s="10">
        <f>SUM(S10)/G10*100</f>
        <v>7.352941176470589</v>
      </c>
      <c r="U10" s="10"/>
      <c r="V10" s="16">
        <v>3</v>
      </c>
      <c r="W10" s="10">
        <f>SUM(V10)/G10*100</f>
        <v>4.411764705882353</v>
      </c>
      <c r="X10" s="10"/>
      <c r="Y10" s="16">
        <v>3</v>
      </c>
      <c r="Z10" s="10">
        <f>SUM(Y10)/G10*100</f>
        <v>4.411764705882353</v>
      </c>
    </row>
    <row r="11" spans="1:26" ht="16.5" customHeight="1">
      <c r="A11" s="2" t="s">
        <v>0</v>
      </c>
      <c r="B11" s="2" t="s">
        <v>9</v>
      </c>
      <c r="C11" s="16">
        <v>7</v>
      </c>
      <c r="D11" s="16">
        <v>2</v>
      </c>
      <c r="E11" s="10">
        <f t="shared" si="4"/>
        <v>28.57142857142857</v>
      </c>
      <c r="G11" s="3">
        <f t="shared" si="1"/>
        <v>3</v>
      </c>
      <c r="H11" s="10">
        <f t="shared" si="2"/>
        <v>99.99999999999999</v>
      </c>
      <c r="I11" s="10"/>
      <c r="J11" s="16" t="s">
        <v>40</v>
      </c>
      <c r="K11" s="16" t="s">
        <v>40</v>
      </c>
      <c r="L11" s="16"/>
      <c r="M11" s="16">
        <v>2</v>
      </c>
      <c r="N11" s="10">
        <f t="shared" si="0"/>
        <v>66.66666666666666</v>
      </c>
      <c r="O11" s="10"/>
      <c r="P11" s="16">
        <v>1</v>
      </c>
      <c r="Q11" s="10">
        <f>SUM(P11)/G11*100</f>
        <v>33.33333333333333</v>
      </c>
      <c r="R11" s="10"/>
      <c r="S11" s="16" t="s">
        <v>40</v>
      </c>
      <c r="T11" s="16" t="s">
        <v>40</v>
      </c>
      <c r="U11" s="16"/>
      <c r="V11" s="16" t="s">
        <v>40</v>
      </c>
      <c r="W11" s="16" t="s">
        <v>40</v>
      </c>
      <c r="X11" s="16"/>
      <c r="Y11" s="16" t="s">
        <v>40</v>
      </c>
      <c r="Z11" s="16" t="s">
        <v>40</v>
      </c>
    </row>
    <row r="12" spans="1:26" ht="16.5" customHeight="1">
      <c r="A12" s="2" t="s">
        <v>0</v>
      </c>
      <c r="B12" s="2" t="s">
        <v>10</v>
      </c>
      <c r="C12" s="16">
        <v>9</v>
      </c>
      <c r="D12" s="16">
        <v>2</v>
      </c>
      <c r="E12" s="10">
        <f t="shared" si="4"/>
        <v>22.22222222222222</v>
      </c>
      <c r="G12" s="3">
        <f t="shared" si="1"/>
        <v>2</v>
      </c>
      <c r="H12" s="10">
        <f t="shared" si="2"/>
        <v>100</v>
      </c>
      <c r="I12" s="10"/>
      <c r="J12" s="16" t="s">
        <v>40</v>
      </c>
      <c r="K12" s="16" t="s">
        <v>40</v>
      </c>
      <c r="L12" s="16"/>
      <c r="M12" s="16">
        <v>2</v>
      </c>
      <c r="N12" s="10">
        <f t="shared" si="0"/>
        <v>100</v>
      </c>
      <c r="O12" s="10"/>
      <c r="P12" s="16" t="s">
        <v>40</v>
      </c>
      <c r="Q12" s="16" t="s">
        <v>40</v>
      </c>
      <c r="R12" s="16"/>
      <c r="S12" s="16" t="s">
        <v>40</v>
      </c>
      <c r="T12" s="16" t="s">
        <v>40</v>
      </c>
      <c r="U12" s="16"/>
      <c r="V12" s="16" t="s">
        <v>40</v>
      </c>
      <c r="W12" s="16" t="s">
        <v>40</v>
      </c>
      <c r="X12" s="16"/>
      <c r="Y12" s="16" t="s">
        <v>40</v>
      </c>
      <c r="Z12" s="16" t="s">
        <v>40</v>
      </c>
    </row>
    <row r="13" spans="1:26" ht="16.5" customHeight="1">
      <c r="A13" s="2" t="s">
        <v>0</v>
      </c>
      <c r="B13" s="2" t="s">
        <v>11</v>
      </c>
      <c r="C13" s="16">
        <v>6</v>
      </c>
      <c r="D13" s="16">
        <v>2</v>
      </c>
      <c r="E13" s="10">
        <f t="shared" si="4"/>
        <v>33.33333333333333</v>
      </c>
      <c r="G13" s="3">
        <f t="shared" si="1"/>
        <v>2</v>
      </c>
      <c r="H13" s="10">
        <f t="shared" si="2"/>
        <v>100</v>
      </c>
      <c r="I13" s="10"/>
      <c r="J13" s="16" t="s">
        <v>40</v>
      </c>
      <c r="K13" s="16" t="s">
        <v>40</v>
      </c>
      <c r="L13" s="16"/>
      <c r="M13" s="16">
        <v>2</v>
      </c>
      <c r="N13" s="10">
        <f t="shared" si="0"/>
        <v>100</v>
      </c>
      <c r="O13" s="10"/>
      <c r="P13" s="16" t="s">
        <v>40</v>
      </c>
      <c r="Q13" s="16" t="s">
        <v>40</v>
      </c>
      <c r="R13" s="16"/>
      <c r="S13" s="16" t="s">
        <v>40</v>
      </c>
      <c r="T13" s="16" t="s">
        <v>40</v>
      </c>
      <c r="U13" s="16"/>
      <c r="V13" s="16" t="s">
        <v>40</v>
      </c>
      <c r="W13" s="16" t="s">
        <v>40</v>
      </c>
      <c r="X13" s="16"/>
      <c r="Y13" s="16" t="s">
        <v>40</v>
      </c>
      <c r="Z13" s="16" t="s">
        <v>40</v>
      </c>
    </row>
    <row r="14" spans="1:26" ht="16.5" customHeight="1">
      <c r="A14" s="2" t="s">
        <v>0</v>
      </c>
      <c r="B14" s="2" t="s">
        <v>12</v>
      </c>
      <c r="C14" s="16">
        <v>22</v>
      </c>
      <c r="D14" s="16">
        <v>4</v>
      </c>
      <c r="E14" s="10">
        <f t="shared" si="4"/>
        <v>18.181818181818183</v>
      </c>
      <c r="G14" s="3">
        <f t="shared" si="1"/>
        <v>10</v>
      </c>
      <c r="H14" s="10">
        <f t="shared" si="2"/>
        <v>100</v>
      </c>
      <c r="I14" s="10"/>
      <c r="J14" s="16">
        <v>1</v>
      </c>
      <c r="K14" s="10">
        <f t="shared" si="3"/>
        <v>10</v>
      </c>
      <c r="L14" s="10"/>
      <c r="M14" s="16">
        <v>4</v>
      </c>
      <c r="N14" s="10">
        <f t="shared" si="0"/>
        <v>40</v>
      </c>
      <c r="O14" s="10"/>
      <c r="P14" s="16">
        <v>2</v>
      </c>
      <c r="Q14" s="10">
        <f>SUM(P14)/G14*100</f>
        <v>20</v>
      </c>
      <c r="R14" s="10"/>
      <c r="S14" s="16">
        <v>1</v>
      </c>
      <c r="T14" s="10">
        <f>SUM(S14)/G14*100</f>
        <v>10</v>
      </c>
      <c r="U14" s="10"/>
      <c r="V14" s="16">
        <v>1</v>
      </c>
      <c r="W14" s="10">
        <f>SUM(V14)/G14*100</f>
        <v>10</v>
      </c>
      <c r="X14" s="10"/>
      <c r="Y14" s="16">
        <v>1</v>
      </c>
      <c r="Z14" s="10">
        <f>SUM(Y14)/G14*100</f>
        <v>10</v>
      </c>
    </row>
    <row r="15" spans="1:26" ht="16.5" customHeight="1">
      <c r="A15" s="2" t="s">
        <v>0</v>
      </c>
      <c r="B15" s="2" t="s">
        <v>13</v>
      </c>
      <c r="C15" s="16">
        <v>4</v>
      </c>
      <c r="D15" s="16">
        <v>2</v>
      </c>
      <c r="E15" s="10">
        <f t="shared" si="4"/>
        <v>50</v>
      </c>
      <c r="G15" s="3">
        <f t="shared" si="1"/>
        <v>5</v>
      </c>
      <c r="H15" s="10">
        <f t="shared" si="2"/>
        <v>100</v>
      </c>
      <c r="I15" s="10"/>
      <c r="J15" s="16">
        <v>2</v>
      </c>
      <c r="K15" s="10">
        <f t="shared" si="3"/>
        <v>40</v>
      </c>
      <c r="L15" s="10"/>
      <c r="M15" s="16">
        <v>2</v>
      </c>
      <c r="N15" s="10">
        <f t="shared" si="0"/>
        <v>40</v>
      </c>
      <c r="O15" s="10"/>
      <c r="P15" s="16" t="s">
        <v>40</v>
      </c>
      <c r="Q15" s="16" t="s">
        <v>40</v>
      </c>
      <c r="R15" s="16"/>
      <c r="S15" s="16">
        <v>1</v>
      </c>
      <c r="T15" s="10">
        <f>SUM(S15)/G15*100</f>
        <v>20</v>
      </c>
      <c r="U15" s="10"/>
      <c r="V15" s="16" t="s">
        <v>40</v>
      </c>
      <c r="W15" s="16" t="s">
        <v>40</v>
      </c>
      <c r="X15" s="16"/>
      <c r="Y15" s="16" t="s">
        <v>40</v>
      </c>
      <c r="Z15" s="16" t="s">
        <v>40</v>
      </c>
    </row>
    <row r="16" spans="1:26" ht="16.5" customHeight="1">
      <c r="A16" s="2" t="s">
        <v>0</v>
      </c>
      <c r="B16" s="2" t="s">
        <v>14</v>
      </c>
      <c r="C16" s="16">
        <v>6</v>
      </c>
      <c r="D16" s="16" t="s">
        <v>40</v>
      </c>
      <c r="E16" s="16" t="s">
        <v>40</v>
      </c>
      <c r="F16" s="16"/>
      <c r="G16" s="16" t="s">
        <v>40</v>
      </c>
      <c r="H16" s="16" t="s">
        <v>40</v>
      </c>
      <c r="I16" s="16"/>
      <c r="J16" s="16" t="s">
        <v>40</v>
      </c>
      <c r="K16" s="16" t="s">
        <v>40</v>
      </c>
      <c r="L16" s="16"/>
      <c r="M16" s="16" t="s">
        <v>40</v>
      </c>
      <c r="N16" s="16" t="s">
        <v>40</v>
      </c>
      <c r="O16" s="16"/>
      <c r="P16" s="16" t="s">
        <v>40</v>
      </c>
      <c r="Q16" s="16" t="s">
        <v>40</v>
      </c>
      <c r="R16" s="16"/>
      <c r="S16" s="16" t="s">
        <v>40</v>
      </c>
      <c r="T16" s="16" t="s">
        <v>40</v>
      </c>
      <c r="U16" s="16"/>
      <c r="V16" s="16" t="s">
        <v>40</v>
      </c>
      <c r="W16" s="16" t="s">
        <v>40</v>
      </c>
      <c r="X16" s="16"/>
      <c r="Y16" s="16" t="s">
        <v>40</v>
      </c>
      <c r="Z16" s="16" t="s">
        <v>40</v>
      </c>
    </row>
    <row r="17" spans="1:26" ht="16.5" customHeight="1">
      <c r="A17" s="2" t="s">
        <v>0</v>
      </c>
      <c r="B17" s="2" t="s">
        <v>15</v>
      </c>
      <c r="C17" s="16">
        <v>43</v>
      </c>
      <c r="D17" s="16">
        <v>14</v>
      </c>
      <c r="E17" s="10">
        <f t="shared" si="4"/>
        <v>32.55813953488372</v>
      </c>
      <c r="G17" s="3">
        <f t="shared" si="1"/>
        <v>24</v>
      </c>
      <c r="H17" s="10">
        <v>100</v>
      </c>
      <c r="I17" s="10"/>
      <c r="J17" s="16">
        <v>7</v>
      </c>
      <c r="K17" s="10">
        <v>29.1</v>
      </c>
      <c r="L17" s="10"/>
      <c r="M17" s="16">
        <v>10</v>
      </c>
      <c r="N17" s="10">
        <f t="shared" si="0"/>
        <v>41.66666666666667</v>
      </c>
      <c r="O17" s="10"/>
      <c r="P17" s="16">
        <v>6</v>
      </c>
      <c r="Q17" s="10">
        <f>SUM(P17)/G17*100</f>
        <v>25</v>
      </c>
      <c r="R17" s="10"/>
      <c r="S17" s="16">
        <v>1</v>
      </c>
      <c r="T17" s="10">
        <f>SUM(S17)/G17*100</f>
        <v>4.166666666666666</v>
      </c>
      <c r="U17" s="10"/>
      <c r="V17" s="16" t="s">
        <v>40</v>
      </c>
      <c r="W17" s="16" t="s">
        <v>40</v>
      </c>
      <c r="X17" s="16"/>
      <c r="Y17" s="16" t="s">
        <v>40</v>
      </c>
      <c r="Z17" s="16" t="s">
        <v>40</v>
      </c>
    </row>
    <row r="18" spans="1:26" ht="16.5" customHeight="1">
      <c r="A18" s="2" t="s">
        <v>0</v>
      </c>
      <c r="B18" s="2" t="s">
        <v>16</v>
      </c>
      <c r="C18" s="16">
        <v>19</v>
      </c>
      <c r="D18" s="16">
        <v>2</v>
      </c>
      <c r="E18" s="10">
        <f t="shared" si="4"/>
        <v>10.526315789473683</v>
      </c>
      <c r="G18" s="3">
        <f t="shared" si="1"/>
        <v>3</v>
      </c>
      <c r="H18" s="10">
        <f t="shared" si="2"/>
        <v>99.99999999999999</v>
      </c>
      <c r="I18" s="10"/>
      <c r="J18" s="16">
        <v>1</v>
      </c>
      <c r="K18" s="10">
        <f t="shared" si="3"/>
        <v>33.33333333333333</v>
      </c>
      <c r="L18" s="10"/>
      <c r="M18" s="16">
        <v>1</v>
      </c>
      <c r="N18" s="10">
        <f t="shared" si="0"/>
        <v>33.33333333333333</v>
      </c>
      <c r="O18" s="10"/>
      <c r="P18" s="16" t="s">
        <v>40</v>
      </c>
      <c r="Q18" s="16" t="s">
        <v>40</v>
      </c>
      <c r="R18" s="10"/>
      <c r="S18" s="16">
        <v>1</v>
      </c>
      <c r="T18" s="10">
        <f>SUM(S18)/G18*100</f>
        <v>33.33333333333333</v>
      </c>
      <c r="U18" s="10"/>
      <c r="V18" s="16" t="s">
        <v>40</v>
      </c>
      <c r="W18" s="16" t="s">
        <v>40</v>
      </c>
      <c r="X18" s="16"/>
      <c r="Y18" s="16" t="s">
        <v>40</v>
      </c>
      <c r="Z18" s="16" t="s">
        <v>40</v>
      </c>
    </row>
    <row r="19" spans="1:26" ht="16.5" customHeight="1">
      <c r="A19" s="2" t="s">
        <v>0</v>
      </c>
      <c r="B19" s="2" t="s">
        <v>17</v>
      </c>
      <c r="C19" s="16">
        <v>11</v>
      </c>
      <c r="D19" s="16">
        <v>3</v>
      </c>
      <c r="E19" s="10">
        <f t="shared" si="4"/>
        <v>27.27272727272727</v>
      </c>
      <c r="G19" s="3">
        <f t="shared" si="1"/>
        <v>7</v>
      </c>
      <c r="H19" s="10">
        <v>100</v>
      </c>
      <c r="I19" s="10"/>
      <c r="J19" s="16" t="s">
        <v>40</v>
      </c>
      <c r="K19" s="10" t="s">
        <v>40</v>
      </c>
      <c r="L19" s="10"/>
      <c r="M19" s="16">
        <v>3</v>
      </c>
      <c r="N19" s="10">
        <f t="shared" si="0"/>
        <v>42.857142857142854</v>
      </c>
      <c r="O19" s="10"/>
      <c r="P19" s="16">
        <v>1</v>
      </c>
      <c r="Q19" s="10">
        <f>SUM(P19)/G19*100</f>
        <v>14.285714285714285</v>
      </c>
      <c r="R19" s="10"/>
      <c r="S19" s="16" t="s">
        <v>40</v>
      </c>
      <c r="T19" s="16" t="s">
        <v>40</v>
      </c>
      <c r="U19" s="10"/>
      <c r="V19" s="16" t="s">
        <v>40</v>
      </c>
      <c r="W19" s="16" t="s">
        <v>40</v>
      </c>
      <c r="X19" s="16"/>
      <c r="Y19" s="16">
        <v>3</v>
      </c>
      <c r="Z19" s="10">
        <v>42.8</v>
      </c>
    </row>
    <row r="20" spans="1:26" ht="16.5" customHeight="1">
      <c r="A20" s="2" t="s">
        <v>0</v>
      </c>
      <c r="B20" s="2" t="s">
        <v>18</v>
      </c>
      <c r="C20" s="16">
        <v>69</v>
      </c>
      <c r="D20" s="16">
        <v>14</v>
      </c>
      <c r="E20" s="10">
        <f t="shared" si="4"/>
        <v>20.28985507246377</v>
      </c>
      <c r="G20" s="3">
        <f t="shared" si="1"/>
        <v>30</v>
      </c>
      <c r="H20" s="10">
        <f t="shared" si="2"/>
        <v>100</v>
      </c>
      <c r="I20" s="10"/>
      <c r="J20" s="16">
        <v>7</v>
      </c>
      <c r="K20" s="10">
        <f t="shared" si="3"/>
        <v>23.333333333333332</v>
      </c>
      <c r="L20" s="10"/>
      <c r="M20" s="16">
        <v>12</v>
      </c>
      <c r="N20" s="10">
        <f t="shared" si="0"/>
        <v>40</v>
      </c>
      <c r="O20" s="10"/>
      <c r="P20" s="16">
        <v>6</v>
      </c>
      <c r="Q20" s="10">
        <f>SUM(P20)/G20*100</f>
        <v>20</v>
      </c>
      <c r="R20" s="10"/>
      <c r="S20" s="16">
        <v>2</v>
      </c>
      <c r="T20" s="10">
        <f>SUM(S20)/G20*100</f>
        <v>6.666666666666667</v>
      </c>
      <c r="U20" s="10"/>
      <c r="V20" s="16">
        <v>1</v>
      </c>
      <c r="W20" s="10">
        <f>SUM(V20)/G20*100</f>
        <v>3.3333333333333335</v>
      </c>
      <c r="X20" s="10"/>
      <c r="Y20" s="16">
        <v>2</v>
      </c>
      <c r="Z20" s="10">
        <f>SUM(Y20)/G20*100</f>
        <v>6.666666666666667</v>
      </c>
    </row>
    <row r="21" spans="1:26" ht="16.5" customHeight="1">
      <c r="A21" s="2" t="s">
        <v>0</v>
      </c>
      <c r="B21" s="2" t="s">
        <v>19</v>
      </c>
      <c r="C21" s="16">
        <v>49</v>
      </c>
      <c r="D21" s="16">
        <v>5</v>
      </c>
      <c r="E21" s="10">
        <f t="shared" si="4"/>
        <v>10.204081632653061</v>
      </c>
      <c r="G21" s="3">
        <f t="shared" si="1"/>
        <v>5</v>
      </c>
      <c r="H21" s="10">
        <f t="shared" si="2"/>
        <v>100</v>
      </c>
      <c r="I21" s="10"/>
      <c r="J21" s="16" t="s">
        <v>40</v>
      </c>
      <c r="K21" s="16" t="s">
        <v>40</v>
      </c>
      <c r="L21" s="16"/>
      <c r="M21" s="16">
        <v>4</v>
      </c>
      <c r="N21" s="10">
        <f t="shared" si="0"/>
        <v>80</v>
      </c>
      <c r="O21" s="10"/>
      <c r="P21" s="16" t="s">
        <v>40</v>
      </c>
      <c r="Q21" s="16" t="s">
        <v>40</v>
      </c>
      <c r="R21" s="16"/>
      <c r="S21" s="16" t="s">
        <v>40</v>
      </c>
      <c r="T21" s="16" t="s">
        <v>40</v>
      </c>
      <c r="U21" s="16"/>
      <c r="V21" s="16" t="s">
        <v>40</v>
      </c>
      <c r="W21" s="16" t="s">
        <v>40</v>
      </c>
      <c r="X21" s="16"/>
      <c r="Y21" s="16">
        <v>1</v>
      </c>
      <c r="Z21" s="10">
        <f>SUM(Y21)/G21*100</f>
        <v>20</v>
      </c>
    </row>
    <row r="22" spans="1:26" ht="16.5" customHeight="1">
      <c r="A22" s="2" t="s">
        <v>0</v>
      </c>
      <c r="B22" s="2" t="s">
        <v>20</v>
      </c>
      <c r="C22" s="16">
        <v>29</v>
      </c>
      <c r="D22" s="16">
        <v>5</v>
      </c>
      <c r="E22" s="10">
        <f t="shared" si="4"/>
        <v>17.24137931034483</v>
      </c>
      <c r="G22" s="3">
        <f t="shared" si="1"/>
        <v>10</v>
      </c>
      <c r="H22" s="10">
        <f t="shared" si="2"/>
        <v>100</v>
      </c>
      <c r="I22" s="10"/>
      <c r="J22" s="16">
        <v>2</v>
      </c>
      <c r="K22" s="10">
        <f t="shared" si="3"/>
        <v>20</v>
      </c>
      <c r="L22" s="10"/>
      <c r="M22" s="16">
        <v>4</v>
      </c>
      <c r="N22" s="10">
        <f t="shared" si="0"/>
        <v>40</v>
      </c>
      <c r="O22" s="10"/>
      <c r="P22" s="16">
        <v>1</v>
      </c>
      <c r="Q22" s="10">
        <f>SUM(P22)/G22*100</f>
        <v>10</v>
      </c>
      <c r="R22" s="10"/>
      <c r="S22" s="16">
        <v>2</v>
      </c>
      <c r="T22" s="10">
        <f>SUM(S22)/G22*100</f>
        <v>20</v>
      </c>
      <c r="U22" s="10"/>
      <c r="V22" s="16" t="s">
        <v>40</v>
      </c>
      <c r="W22" s="16" t="s">
        <v>40</v>
      </c>
      <c r="X22" s="16"/>
      <c r="Y22" s="16">
        <v>1</v>
      </c>
      <c r="Z22" s="10">
        <f>SUM(Y22)/G22*100</f>
        <v>10</v>
      </c>
    </row>
    <row r="23" spans="1:26" ht="16.5" customHeight="1">
      <c r="A23" s="2" t="s">
        <v>0</v>
      </c>
      <c r="B23" s="2" t="s">
        <v>21</v>
      </c>
      <c r="C23" s="16">
        <v>19</v>
      </c>
      <c r="D23" s="16">
        <v>2</v>
      </c>
      <c r="E23" s="10">
        <f t="shared" si="4"/>
        <v>10.526315789473683</v>
      </c>
      <c r="G23" s="3">
        <f t="shared" si="1"/>
        <v>7</v>
      </c>
      <c r="H23" s="10">
        <v>100</v>
      </c>
      <c r="I23" s="10"/>
      <c r="J23" s="16">
        <v>1</v>
      </c>
      <c r="K23" s="10">
        <f t="shared" si="3"/>
        <v>14.285714285714285</v>
      </c>
      <c r="L23" s="10"/>
      <c r="M23" s="16">
        <v>1</v>
      </c>
      <c r="N23" s="10">
        <f t="shared" si="0"/>
        <v>14.285714285714285</v>
      </c>
      <c r="O23" s="10"/>
      <c r="P23" s="16">
        <v>2</v>
      </c>
      <c r="Q23" s="10">
        <v>28.5</v>
      </c>
      <c r="R23" s="10"/>
      <c r="S23" s="16">
        <v>1</v>
      </c>
      <c r="T23" s="10">
        <f>SUM(S23)/G23*100</f>
        <v>14.285714285714285</v>
      </c>
      <c r="U23" s="10"/>
      <c r="V23" s="16">
        <v>1</v>
      </c>
      <c r="W23" s="10">
        <f>SUM(V23)/G23*100</f>
        <v>14.285714285714285</v>
      </c>
      <c r="X23" s="10"/>
      <c r="Y23" s="16">
        <v>1</v>
      </c>
      <c r="Z23" s="10">
        <f>SUM(Y23)/G23*100</f>
        <v>14.285714285714285</v>
      </c>
    </row>
    <row r="24" spans="1:26" ht="16.5" customHeight="1">
      <c r="A24" s="2" t="s">
        <v>0</v>
      </c>
      <c r="B24" s="2" t="s">
        <v>22</v>
      </c>
      <c r="C24" s="16">
        <v>18</v>
      </c>
      <c r="D24" s="16">
        <v>1</v>
      </c>
      <c r="E24" s="10">
        <f t="shared" si="4"/>
        <v>5.555555555555555</v>
      </c>
      <c r="G24" s="3">
        <f t="shared" si="1"/>
        <v>1</v>
      </c>
      <c r="H24" s="10">
        <f t="shared" si="2"/>
        <v>100</v>
      </c>
      <c r="I24" s="10"/>
      <c r="J24" s="16" t="s">
        <v>40</v>
      </c>
      <c r="K24" s="16" t="s">
        <v>40</v>
      </c>
      <c r="L24" s="16"/>
      <c r="M24" s="16">
        <v>1</v>
      </c>
      <c r="N24" s="10">
        <f t="shared" si="0"/>
        <v>100</v>
      </c>
      <c r="O24" s="10"/>
      <c r="P24" s="16" t="s">
        <v>40</v>
      </c>
      <c r="Q24" s="16" t="s">
        <v>40</v>
      </c>
      <c r="R24" s="16"/>
      <c r="S24" s="16" t="s">
        <v>40</v>
      </c>
      <c r="T24" s="16" t="s">
        <v>40</v>
      </c>
      <c r="U24" s="16"/>
      <c r="V24" s="16" t="s">
        <v>40</v>
      </c>
      <c r="W24" s="16" t="s">
        <v>40</v>
      </c>
      <c r="X24" s="16"/>
      <c r="Y24" s="16" t="s">
        <v>40</v>
      </c>
      <c r="Z24" s="16" t="s">
        <v>40</v>
      </c>
    </row>
    <row r="25" spans="1:26" ht="16.5" customHeight="1">
      <c r="A25" s="2" t="s">
        <v>0</v>
      </c>
      <c r="B25" s="2" t="s">
        <v>23</v>
      </c>
      <c r="C25" s="16">
        <v>5</v>
      </c>
      <c r="D25" s="16" t="s">
        <v>40</v>
      </c>
      <c r="E25" s="16" t="s">
        <v>40</v>
      </c>
      <c r="G25" s="16" t="s">
        <v>40</v>
      </c>
      <c r="H25" s="16" t="s">
        <v>40</v>
      </c>
      <c r="I25" s="16"/>
      <c r="J25" s="16" t="s">
        <v>40</v>
      </c>
      <c r="K25" s="16" t="s">
        <v>40</v>
      </c>
      <c r="L25" s="16"/>
      <c r="M25" s="16" t="s">
        <v>40</v>
      </c>
      <c r="N25" s="16" t="s">
        <v>40</v>
      </c>
      <c r="O25" s="16"/>
      <c r="P25" s="16" t="s">
        <v>40</v>
      </c>
      <c r="Q25" s="16" t="s">
        <v>40</v>
      </c>
      <c r="R25" s="16"/>
      <c r="S25" s="16" t="s">
        <v>40</v>
      </c>
      <c r="T25" s="16" t="s">
        <v>40</v>
      </c>
      <c r="U25" s="16"/>
      <c r="V25" s="16" t="s">
        <v>40</v>
      </c>
      <c r="W25" s="16" t="s">
        <v>40</v>
      </c>
      <c r="X25" s="16"/>
      <c r="Y25" s="16" t="s">
        <v>40</v>
      </c>
      <c r="Z25" s="16" t="s">
        <v>40</v>
      </c>
    </row>
    <row r="26" spans="1:26" ht="16.5" customHeight="1">
      <c r="A26" s="2" t="s">
        <v>0</v>
      </c>
      <c r="B26" s="2" t="s">
        <v>24</v>
      </c>
      <c r="C26" s="16">
        <v>6</v>
      </c>
      <c r="D26" s="16" t="s">
        <v>40</v>
      </c>
      <c r="E26" s="16" t="s">
        <v>40</v>
      </c>
      <c r="G26" s="16" t="s">
        <v>40</v>
      </c>
      <c r="H26" s="16" t="s">
        <v>40</v>
      </c>
      <c r="I26" s="16"/>
      <c r="J26" s="16" t="s">
        <v>40</v>
      </c>
      <c r="K26" s="16" t="s">
        <v>40</v>
      </c>
      <c r="L26" s="16"/>
      <c r="M26" s="16" t="s">
        <v>40</v>
      </c>
      <c r="N26" s="16" t="s">
        <v>40</v>
      </c>
      <c r="O26" s="16"/>
      <c r="P26" s="16" t="s">
        <v>40</v>
      </c>
      <c r="Q26" s="16" t="s">
        <v>40</v>
      </c>
      <c r="R26" s="16"/>
      <c r="S26" s="16" t="s">
        <v>40</v>
      </c>
      <c r="T26" s="16" t="s">
        <v>40</v>
      </c>
      <c r="U26" s="16"/>
      <c r="V26" s="16" t="s">
        <v>40</v>
      </c>
      <c r="W26" s="16" t="s">
        <v>40</v>
      </c>
      <c r="X26" s="16"/>
      <c r="Y26" s="16" t="s">
        <v>40</v>
      </c>
      <c r="Z26" s="16" t="s">
        <v>40</v>
      </c>
    </row>
    <row r="27" spans="1:26" ht="16.5" customHeight="1">
      <c r="A27" s="2" t="s">
        <v>0</v>
      </c>
      <c r="B27" s="2" t="s">
        <v>25</v>
      </c>
      <c r="C27" s="16">
        <v>19</v>
      </c>
      <c r="D27" s="16">
        <v>4</v>
      </c>
      <c r="E27" s="10">
        <f t="shared" si="4"/>
        <v>21.052631578947366</v>
      </c>
      <c r="G27" s="3">
        <f t="shared" si="1"/>
        <v>4</v>
      </c>
      <c r="H27" s="10">
        <f t="shared" si="2"/>
        <v>100</v>
      </c>
      <c r="I27" s="10"/>
      <c r="J27" s="16">
        <v>3</v>
      </c>
      <c r="K27" s="10">
        <f t="shared" si="3"/>
        <v>75</v>
      </c>
      <c r="L27" s="10"/>
      <c r="M27" s="16">
        <v>1</v>
      </c>
      <c r="N27" s="10">
        <f t="shared" si="0"/>
        <v>25</v>
      </c>
      <c r="O27" s="10"/>
      <c r="P27" s="16" t="s">
        <v>40</v>
      </c>
      <c r="Q27" s="16" t="s">
        <v>40</v>
      </c>
      <c r="R27" s="16"/>
      <c r="S27" s="16" t="s">
        <v>40</v>
      </c>
      <c r="T27" s="16" t="s">
        <v>40</v>
      </c>
      <c r="U27" s="16"/>
      <c r="V27" s="16" t="s">
        <v>40</v>
      </c>
      <c r="W27" s="16" t="s">
        <v>40</v>
      </c>
      <c r="X27" s="16"/>
      <c r="Y27" s="16" t="s">
        <v>40</v>
      </c>
      <c r="Z27" s="16" t="s">
        <v>40</v>
      </c>
    </row>
    <row r="28" spans="1:26" ht="16.5" customHeight="1">
      <c r="A28" s="2" t="s">
        <v>0</v>
      </c>
      <c r="B28" s="2" t="s">
        <v>26</v>
      </c>
      <c r="C28" s="16">
        <v>14</v>
      </c>
      <c r="D28" s="16">
        <v>1</v>
      </c>
      <c r="E28" s="10">
        <f t="shared" si="4"/>
        <v>7.142857142857142</v>
      </c>
      <c r="G28" s="3">
        <f t="shared" si="1"/>
        <v>2</v>
      </c>
      <c r="H28" s="10">
        <f t="shared" si="2"/>
        <v>100</v>
      </c>
      <c r="I28" s="10"/>
      <c r="J28" s="16" t="s">
        <v>40</v>
      </c>
      <c r="K28" s="16" t="s">
        <v>40</v>
      </c>
      <c r="L28" s="16"/>
      <c r="M28" s="16" t="s">
        <v>40</v>
      </c>
      <c r="N28" s="16" t="s">
        <v>40</v>
      </c>
      <c r="O28" s="16"/>
      <c r="P28" s="16" t="s">
        <v>40</v>
      </c>
      <c r="Q28" s="16" t="s">
        <v>40</v>
      </c>
      <c r="R28" s="16"/>
      <c r="S28" s="16" t="s">
        <v>40</v>
      </c>
      <c r="T28" s="16" t="s">
        <v>40</v>
      </c>
      <c r="U28" s="16"/>
      <c r="V28" s="16">
        <v>1</v>
      </c>
      <c r="W28" s="10">
        <f>SUM(V28)/G28*100</f>
        <v>50</v>
      </c>
      <c r="X28" s="10"/>
      <c r="Y28" s="16">
        <v>1</v>
      </c>
      <c r="Z28" s="10">
        <f>SUM(Y28)/G28*100</f>
        <v>50</v>
      </c>
    </row>
    <row r="29" spans="1:26" ht="16.5" customHeight="1">
      <c r="A29" s="2" t="s">
        <v>0</v>
      </c>
      <c r="B29" s="2" t="s">
        <v>27</v>
      </c>
      <c r="C29" s="16">
        <v>9</v>
      </c>
      <c r="D29" s="16" t="s">
        <v>40</v>
      </c>
      <c r="E29" s="16" t="s">
        <v>40</v>
      </c>
      <c r="G29" s="16" t="s">
        <v>40</v>
      </c>
      <c r="H29" s="16" t="s">
        <v>40</v>
      </c>
      <c r="I29" s="16"/>
      <c r="J29" s="16" t="s">
        <v>40</v>
      </c>
      <c r="K29" s="16" t="s">
        <v>40</v>
      </c>
      <c r="L29" s="16"/>
      <c r="M29" s="16" t="s">
        <v>40</v>
      </c>
      <c r="N29" s="16" t="s">
        <v>40</v>
      </c>
      <c r="O29" s="16"/>
      <c r="P29" s="16" t="s">
        <v>40</v>
      </c>
      <c r="Q29" s="16" t="s">
        <v>40</v>
      </c>
      <c r="R29" s="16"/>
      <c r="S29" s="16" t="s">
        <v>40</v>
      </c>
      <c r="T29" s="16" t="s">
        <v>40</v>
      </c>
      <c r="U29" s="16"/>
      <c r="V29" s="16" t="s">
        <v>40</v>
      </c>
      <c r="W29" s="16" t="s">
        <v>40</v>
      </c>
      <c r="X29" s="16"/>
      <c r="Y29" s="16" t="s">
        <v>40</v>
      </c>
      <c r="Z29" s="16" t="s">
        <v>40</v>
      </c>
    </row>
    <row r="30" spans="1:26" ht="16.5" customHeight="1">
      <c r="A30" s="2" t="s">
        <v>0</v>
      </c>
      <c r="B30" s="2" t="s">
        <v>28</v>
      </c>
      <c r="C30" s="16">
        <v>25</v>
      </c>
      <c r="D30" s="16">
        <v>3</v>
      </c>
      <c r="E30" s="10">
        <f t="shared" si="4"/>
        <v>12</v>
      </c>
      <c r="G30" s="3">
        <f t="shared" si="1"/>
        <v>10</v>
      </c>
      <c r="H30" s="10">
        <f t="shared" si="2"/>
        <v>100</v>
      </c>
      <c r="I30" s="10"/>
      <c r="J30" s="16">
        <v>2</v>
      </c>
      <c r="K30" s="10">
        <f t="shared" si="3"/>
        <v>20</v>
      </c>
      <c r="L30" s="10"/>
      <c r="M30" s="16">
        <v>3</v>
      </c>
      <c r="N30" s="10">
        <f t="shared" si="0"/>
        <v>30</v>
      </c>
      <c r="O30" s="10"/>
      <c r="P30" s="16">
        <v>1</v>
      </c>
      <c r="Q30" s="10">
        <f>SUM(P30)/G30*100</f>
        <v>10</v>
      </c>
      <c r="R30" s="10"/>
      <c r="S30" s="16">
        <v>1</v>
      </c>
      <c r="T30" s="10">
        <f>SUM(S30)/G30*100</f>
        <v>10</v>
      </c>
      <c r="U30" s="10"/>
      <c r="V30" s="16" t="s">
        <v>40</v>
      </c>
      <c r="W30" s="16" t="s">
        <v>40</v>
      </c>
      <c r="X30" s="16"/>
      <c r="Y30" s="16">
        <v>3</v>
      </c>
      <c r="Z30" s="10">
        <f>SUM(Y30)/G30*100</f>
        <v>30</v>
      </c>
    </row>
    <row r="31" spans="1:26" ht="16.5" customHeight="1">
      <c r="A31" s="2" t="s">
        <v>0</v>
      </c>
      <c r="B31" s="2" t="s">
        <v>29</v>
      </c>
      <c r="C31" s="16">
        <v>6</v>
      </c>
      <c r="D31" s="16">
        <v>3</v>
      </c>
      <c r="E31" s="10">
        <f t="shared" si="4"/>
        <v>50</v>
      </c>
      <c r="G31" s="3">
        <f t="shared" si="1"/>
        <v>7</v>
      </c>
      <c r="H31" s="10">
        <v>100</v>
      </c>
      <c r="I31" s="10"/>
      <c r="J31" s="16">
        <v>1</v>
      </c>
      <c r="K31" s="10">
        <f t="shared" si="3"/>
        <v>14.285714285714285</v>
      </c>
      <c r="L31" s="10"/>
      <c r="M31" s="16">
        <v>3</v>
      </c>
      <c r="N31" s="10">
        <v>42.8</v>
      </c>
      <c r="O31" s="10"/>
      <c r="P31" s="16">
        <v>2</v>
      </c>
      <c r="Q31" s="10">
        <f>SUM(P31)/G31*100</f>
        <v>28.57142857142857</v>
      </c>
      <c r="R31" s="10"/>
      <c r="S31" s="16">
        <v>1</v>
      </c>
      <c r="T31" s="10">
        <f>SUM(S31)/G31*100</f>
        <v>14.285714285714285</v>
      </c>
      <c r="U31" s="10"/>
      <c r="V31" s="16" t="s">
        <v>40</v>
      </c>
      <c r="W31" s="16" t="s">
        <v>40</v>
      </c>
      <c r="X31" s="16"/>
      <c r="Y31" s="16" t="s">
        <v>40</v>
      </c>
      <c r="Z31" s="16" t="s">
        <v>40</v>
      </c>
    </row>
    <row r="32" spans="1:26" ht="9.75" customHeight="1">
      <c r="A32" s="11"/>
      <c r="B32" s="11"/>
      <c r="C32" s="7"/>
      <c r="D32" s="7"/>
      <c r="E32" s="12"/>
      <c r="F32" s="7"/>
      <c r="G32" s="7"/>
      <c r="H32" s="12"/>
      <c r="I32" s="12"/>
      <c r="J32" s="7"/>
      <c r="K32" s="7"/>
      <c r="L32" s="7"/>
      <c r="M32" s="7"/>
      <c r="N32" s="12"/>
      <c r="O32" s="12"/>
      <c r="P32" s="7"/>
      <c r="Q32" s="12"/>
      <c r="R32" s="12"/>
      <c r="S32" s="7"/>
      <c r="T32" s="7"/>
      <c r="U32" s="7"/>
      <c r="V32" s="7"/>
      <c r="W32" s="7"/>
      <c r="X32" s="7"/>
      <c r="Y32" s="7"/>
      <c r="Z32" s="7"/>
    </row>
    <row r="33" spans="1:26" ht="9.75" customHeight="1">
      <c r="A33" s="13"/>
      <c r="B33" s="13"/>
      <c r="C33" s="6"/>
      <c r="D33" s="6"/>
      <c r="E33" s="14"/>
      <c r="F33" s="6"/>
      <c r="G33" s="6"/>
      <c r="H33" s="14"/>
      <c r="I33" s="14"/>
      <c r="J33" s="6"/>
      <c r="K33" s="6"/>
      <c r="L33" s="6"/>
      <c r="M33" s="6"/>
      <c r="N33" s="14"/>
      <c r="O33" s="14"/>
      <c r="P33" s="6"/>
      <c r="Q33" s="14"/>
      <c r="R33" s="14"/>
      <c r="S33" s="6"/>
      <c r="T33" s="6"/>
      <c r="U33" s="6"/>
      <c r="V33" s="6"/>
      <c r="W33" s="6"/>
      <c r="X33" s="6"/>
      <c r="Y33" s="6"/>
      <c r="Z33" s="6"/>
    </row>
    <row r="34" ht="21">
      <c r="A34" s="17" t="s">
        <v>43</v>
      </c>
    </row>
    <row r="35" ht="21">
      <c r="A35" s="17" t="s">
        <v>44</v>
      </c>
    </row>
  </sheetData>
  <mergeCells count="13">
    <mergeCell ref="S4:T4"/>
    <mergeCell ref="V4:W4"/>
    <mergeCell ref="Y4:Z4"/>
    <mergeCell ref="A6:B6"/>
    <mergeCell ref="D4:E4"/>
    <mergeCell ref="G4:H4"/>
    <mergeCell ref="C4:C5"/>
    <mergeCell ref="A3:B5"/>
    <mergeCell ref="C3:E3"/>
    <mergeCell ref="G3:Z3"/>
    <mergeCell ref="J4:K4"/>
    <mergeCell ref="M4:N4"/>
    <mergeCell ref="P4:Q4"/>
  </mergeCells>
  <printOptions horizontalCentered="1"/>
  <pageMargins left="0.196850393700787" right="0.196850393700787" top="0.75" bottom="0.5" header="0.511811023622047" footer="0.51181102362204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databank</cp:lastModifiedBy>
  <cp:lastPrinted>2001-07-03T07:51:42Z</cp:lastPrinted>
  <dcterms:created xsi:type="dcterms:W3CDTF">2001-02-14T06:31:31Z</dcterms:created>
  <dcterms:modified xsi:type="dcterms:W3CDTF">2004-12-13T06:26:09Z</dcterms:modified>
  <cp:category/>
  <cp:version/>
  <cp:contentType/>
  <cp:contentStatus/>
</cp:coreProperties>
</file>