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261 ล่าสุด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32" i="1" l="1"/>
  <c r="D32" i="1"/>
  <c r="C25" i="1"/>
  <c r="C26" i="1"/>
  <c r="C27" i="1"/>
  <c r="D11" i="1"/>
  <c r="C11" i="1"/>
  <c r="C15" i="1"/>
  <c r="D15" i="1"/>
  <c r="B32" i="1"/>
  <c r="B25" i="1"/>
  <c r="B26" i="1"/>
  <c r="B22" i="1" s="1"/>
  <c r="B27" i="1"/>
  <c r="B28" i="1"/>
  <c r="B11" i="1" l="1"/>
  <c r="B15" i="1"/>
  <c r="E19" i="1"/>
  <c r="E20" i="1"/>
  <c r="B24" i="1"/>
  <c r="C24" i="1"/>
  <c r="D24" i="1"/>
  <c r="D25" i="1"/>
  <c r="D26" i="1"/>
  <c r="D27" i="1"/>
  <c r="C28" i="1"/>
  <c r="C22" i="1" s="1"/>
  <c r="D28" i="1"/>
  <c r="B29" i="1"/>
  <c r="C29" i="1"/>
  <c r="D29" i="1"/>
  <c r="B30" i="1"/>
  <c r="C30" i="1"/>
  <c r="B33" i="1"/>
  <c r="C33" i="1"/>
  <c r="D33" i="1"/>
  <c r="C34" i="1"/>
  <c r="D34" i="1"/>
  <c r="B35" i="1"/>
  <c r="C35" i="1"/>
  <c r="D35" i="1"/>
  <c r="D22" i="1" l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<sst xmlns="http://schemas.openxmlformats.org/spreadsheetml/2006/main" count="56" uniqueCount="25">
  <si>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</si>
  <si>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</si>
  <si>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</si>
  <si>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</si>
  <si>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</si>
  <si>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</si>
  <si>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</si>
  <si>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</si>
  <si>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</si>
  <si>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</si>
  <si>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</si>
  <si>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</si>
  <si>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</si>
  <si>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</si>
  <si>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</si>
  <si>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</si>
  <si>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</si>
  <si>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</si>
  <si>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</si>
  <si>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</si>
  <si>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</si>
  <si>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</si>
  <si>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</si>
  <si>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การสำรวจภาวะการทำงานของประชากร จังหวัดพิจิตร เดือนกุมภาพันธ์ พ.ศ. 2561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</si>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</sst>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#,##0.0"/>
  </numFmts>
  <fonts count="15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sz val="14"/>
      <color indexed="9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3" fontId="12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left" vertical="center"/>
    </xf>
    <xf numFmtId="3" fontId="14" fillId="0" borderId="0" xfId="0" applyNumberFormat="1" applyFont="1" applyBorder="1" applyAlignment="1">
      <alignment horizontal="right"/>
    </xf>
    <xf numFmtId="3" fontId="14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14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3" zoomScale="50" zoomScaleNormal="50" workbookViewId="0">
      <selection activeCell="AA25" sqref="AA25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24</v>
      </c>
      <c r="B1" s="7"/>
      <c r="C1" s="7"/>
      <c r="D1" s="7"/>
      <c r="E1" s="34"/>
      <c r="F1" s="34"/>
      <c r="G1" s="34"/>
      <c r="H1" s="33"/>
      <c r="I1" s="33"/>
      <c r="J1" s="33"/>
    </row>
    <row r="2" spans="1:12" ht="6.75" customHeight="1"/>
    <row r="3" spans="1:12" s="26" customFormat="1" ht="26.25" customHeight="1">
      <c r="A3" s="32" t="s">
        <v>22</v>
      </c>
      <c r="B3" s="31" t="s">
        <v>21</v>
      </c>
      <c r="C3" s="31" t="s">
        <v>20</v>
      </c>
      <c r="D3" s="31" t="s">
        <v>19</v>
      </c>
      <c r="E3" s="30"/>
      <c r="F3" s="30"/>
      <c r="G3" s="30"/>
      <c r="H3" s="27"/>
      <c r="I3" s="27"/>
      <c r="J3" s="27"/>
      <c r="L3" s="29"/>
    </row>
    <row r="4" spans="1:12" s="26" customFormat="1" ht="18">
      <c r="B4" s="41" t="s">
        <v>18</v>
      </c>
      <c r="C4" s="41"/>
      <c r="D4" s="41"/>
      <c r="E4" s="28"/>
      <c r="F4" s="27"/>
      <c r="G4" s="27"/>
      <c r="H4" s="27"/>
      <c r="I4" s="27"/>
      <c r="J4" s="27"/>
    </row>
    <row r="5" spans="1:12" s="4" customFormat="1" ht="21" customHeight="1">
      <c r="A5" s="24" t="s">
        <v>15</v>
      </c>
      <c r="B5" s="39">
        <v>290643.78000000003</v>
      </c>
      <c r="C5" s="39">
        <v>157120.49</v>
      </c>
      <c r="D5" s="39">
        <v>133523.29999999999</v>
      </c>
      <c r="E5" s="36"/>
      <c r="F5" s="22"/>
      <c r="G5" s="22"/>
      <c r="H5" s="25"/>
      <c r="I5" s="6"/>
      <c r="J5" s="6"/>
    </row>
    <row r="6" spans="1:12" s="4" customFormat="1" ht="6" customHeight="1">
      <c r="A6" s="24"/>
      <c r="B6" s="37"/>
      <c r="C6" s="37"/>
      <c r="D6" s="37"/>
      <c r="E6" s="38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5">
        <v>5131.1400000000003</v>
      </c>
      <c r="C7" s="35">
        <v>1328.66</v>
      </c>
      <c r="D7" s="35">
        <v>3802.48</v>
      </c>
      <c r="E7" s="36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5">
        <v>93594.12</v>
      </c>
      <c r="C8" s="35">
        <v>45235.39</v>
      </c>
      <c r="D8" s="35">
        <v>48358.73</v>
      </c>
      <c r="E8" s="36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5">
        <v>57030.37</v>
      </c>
      <c r="C9" s="35">
        <v>35641.839999999997</v>
      </c>
      <c r="D9" s="35">
        <v>21388.54</v>
      </c>
      <c r="E9" s="36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5">
        <v>48110.09</v>
      </c>
      <c r="C10" s="35">
        <v>30667.48</v>
      </c>
      <c r="D10" s="35">
        <v>17442.61</v>
      </c>
      <c r="E10" s="36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40">
        <f>B12+B13</f>
        <v>44524.21</v>
      </c>
      <c r="C11" s="40">
        <f>C12+C13</f>
        <v>23982.09</v>
      </c>
      <c r="D11" s="40">
        <f>D12+D13</f>
        <v>20542.12</v>
      </c>
      <c r="E11" s="36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5">
        <v>35452.449999999997</v>
      </c>
      <c r="C12" s="35">
        <v>20277.04</v>
      </c>
      <c r="D12" s="35">
        <v>15175.41</v>
      </c>
      <c r="E12" s="36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5">
        <v>9071.76</v>
      </c>
      <c r="C13" s="35">
        <v>3705.05</v>
      </c>
      <c r="D13" s="35">
        <v>5366.71</v>
      </c>
      <c r="E13" s="36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5" t="s">
        <v>0</v>
      </c>
      <c r="C14" s="35" t="s">
        <v>0</v>
      </c>
      <c r="D14" s="35" t="s">
        <v>0</v>
      </c>
      <c r="E14" s="36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40">
        <f>B16+B17+B18</f>
        <v>42253.85</v>
      </c>
      <c r="C15" s="40">
        <f t="shared" ref="C15:D15" si="0">C16+C17+C18</f>
        <v>20265.03</v>
      </c>
      <c r="D15" s="40">
        <f t="shared" si="0"/>
        <v>21988.82</v>
      </c>
      <c r="E15" s="36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5">
        <v>21173.25</v>
      </c>
      <c r="C16" s="35">
        <v>8247</v>
      </c>
      <c r="D16" s="35">
        <v>12926.25</v>
      </c>
      <c r="E16" s="36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5">
        <v>13975.82</v>
      </c>
      <c r="C17" s="35">
        <v>7917.38</v>
      </c>
      <c r="D17" s="35">
        <v>6058.44</v>
      </c>
      <c r="E17" s="36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5">
        <v>7104.78</v>
      </c>
      <c r="C18" s="35">
        <v>4100.6499999999996</v>
      </c>
      <c r="D18" s="35">
        <v>3004.13</v>
      </c>
      <c r="E18" s="36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36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36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2" t="s">
        <v>16</v>
      </c>
      <c r="C21" s="42"/>
      <c r="D21" s="42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</v>
      </c>
      <c r="C22" s="15">
        <f t="shared" ref="C22:D22" si="1">SUM(C24:C28,C32)</f>
        <v>100.00000000000001</v>
      </c>
      <c r="D22" s="15">
        <f t="shared" si="1"/>
        <v>100.00000000000003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1.7654394668277433</v>
      </c>
      <c r="C24" s="11">
        <f t="shared" ref="C24:C30" si="2">C7/$C$5*100</f>
        <v>0.84563127317130948</v>
      </c>
      <c r="D24" s="11">
        <f t="shared" ref="D24:D29" si="3">D7/$D$5*100</f>
        <v>2.8478025932552598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28" si="4">B8/$B$5*100</f>
        <v>32.202347492177537</v>
      </c>
      <c r="C25" s="11">
        <f t="shared" si="2"/>
        <v>28.790255172956758</v>
      </c>
      <c r="D25" s="11">
        <f t="shared" si="3"/>
        <v>36.21744669282441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4"/>
        <v>19.622085151796469</v>
      </c>
      <c r="C26" s="11">
        <f t="shared" si="2"/>
        <v>22.684399724058903</v>
      </c>
      <c r="D26" s="11">
        <f t="shared" si="3"/>
        <v>16.018582524548151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4"/>
        <v>16.552939822073604</v>
      </c>
      <c r="C27" s="11">
        <f t="shared" si="2"/>
        <v>19.518447275718145</v>
      </c>
      <c r="D27" s="11">
        <f t="shared" si="3"/>
        <v>13.063345498501011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3">
        <f t="shared" si="4"/>
        <v>15.319168364793493</v>
      </c>
      <c r="C28" s="15">
        <f t="shared" si="2"/>
        <v>15.263502551449529</v>
      </c>
      <c r="D28" s="15">
        <f t="shared" si="3"/>
        <v>15.384670690433804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>B12/$B$5*100</f>
        <v>12.197904252415102</v>
      </c>
      <c r="C29" s="11">
        <f t="shared" si="2"/>
        <v>12.905407817910955</v>
      </c>
      <c r="D29" s="11">
        <f t="shared" si="3"/>
        <v>11.365364696648452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>B13/$B$5*100</f>
        <v>3.1212641123783897</v>
      </c>
      <c r="C30" s="11">
        <f t="shared" si="2"/>
        <v>2.3580947335385729</v>
      </c>
      <c r="D30" s="11">
        <v>2.6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15">
        <f>B15/B5*100</f>
        <v>14.538019702331148</v>
      </c>
      <c r="C32" s="15">
        <f t="shared" ref="C32:D32" si="5">C15/C5*100</f>
        <v>12.89776400264536</v>
      </c>
      <c r="D32" s="15">
        <f t="shared" si="5"/>
        <v>16.468152000437378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>B16/$B$5*100</f>
        <v>7.2849486061597455</v>
      </c>
      <c r="C33" s="11">
        <f>C16/$C$5*100</f>
        <v>5.248838009606513</v>
      </c>
      <c r="D33" s="11">
        <f>D16/$D$5*100</f>
        <v>9.6808946453540319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v>3.3</v>
      </c>
      <c r="C34" s="11">
        <f>C17/$C$5*100</f>
        <v>5.0390499673212581</v>
      </c>
      <c r="D34" s="11">
        <f>D17/$D$5*100</f>
        <v>4.5373653886625034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2.4444975220181897</v>
      </c>
      <c r="C35" s="11">
        <f>C18/$C$5*100</f>
        <v>2.6098760257175875</v>
      </c>
      <c r="D35" s="11">
        <f>D18/$D$5*100</f>
        <v>2.2498919664208423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23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2021-01-26T02:17:35Z</dcterms:modified>
</cp:coreProperties>
</file>