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20.4 " sheetId="1" r:id="rId1"/>
  </sheets>
  <externalReferences>
    <externalReference r:id="rId4"/>
  </externalReferences>
  <definedNames>
    <definedName name="_xlnm.Print_Area" localSheetId="0">'T-20.4 '!$A$1:$W$25</definedName>
  </definedNames>
  <calcPr fullCalcOnLoad="1"/>
</workbook>
</file>

<file path=xl/sharedStrings.xml><?xml version="1.0" encoding="utf-8"?>
<sst xmlns="http://schemas.openxmlformats.org/spreadsheetml/2006/main" count="111" uniqueCount="62">
  <si>
    <t>ตาราง</t>
  </si>
  <si>
    <t>สถิติการประปา เป็นรายอำเภอ พ.ศ. 2561</t>
  </si>
  <si>
    <t>Table</t>
  </si>
  <si>
    <t>Statistics of Water Supply by District: 2018</t>
  </si>
  <si>
    <t>ปริมาณน้ำ</t>
  </si>
  <si>
    <t>ปริมาณน้ำที่จ่าย</t>
  </si>
  <si>
    <t>อำเภอ</t>
  </si>
  <si>
    <t>กำลังการผลิต</t>
  </si>
  <si>
    <t>ที่ผลิตได้จริง</t>
  </si>
  <si>
    <t>ที่ผลิตจ่าย</t>
  </si>
  <si>
    <t>ที่จำหน่าย</t>
  </si>
  <si>
    <t>เพื่อสาธารณประโยชน์</t>
  </si>
  <si>
    <t>อัตราน้ำสูญเสีย</t>
  </si>
  <si>
    <t>อัตราการใช้น้ำ</t>
  </si>
  <si>
    <t>ผู้ใช้น้ำ</t>
  </si>
  <si>
    <t>District</t>
  </si>
  <si>
    <t>(ลบ.ม.)</t>
  </si>
  <si>
    <t>แก่ผู้ใช้ (ลบ.ม.)</t>
  </si>
  <si>
    <t>(จ่ายฟรี) (ลบ.ม)</t>
  </si>
  <si>
    <t>ทั้งหมด (%)</t>
  </si>
  <si>
    <t xml:space="preserve"> (ลบ.ม./ราย)</t>
  </si>
  <si>
    <t>(ราย)</t>
  </si>
  <si>
    <t>Water capacity</t>
  </si>
  <si>
    <t>Water production</t>
  </si>
  <si>
    <t>Water paid</t>
  </si>
  <si>
    <t>Water sales</t>
  </si>
  <si>
    <t xml:space="preserve">Water supplied for </t>
  </si>
  <si>
    <t>All water</t>
  </si>
  <si>
    <t>Water used rate</t>
  </si>
  <si>
    <t>Consumers</t>
  </si>
  <si>
    <t>(Cu.M.)</t>
  </si>
  <si>
    <t>public used (free) (Cu.M.)</t>
  </si>
  <si>
    <t xml:space="preserve"> loss rate (%)</t>
  </si>
  <si>
    <t>(Cu.M. per person)</t>
  </si>
  <si>
    <t>(Persons)</t>
  </si>
  <si>
    <t>รวมยอด</t>
  </si>
  <si>
    <t>...</t>
  </si>
  <si>
    <t>Total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</si>
  <si>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</si>
  <si>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</si>
  <si>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</si>
  <si>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</si>
  <si>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r>
      <t>อำเภอท่าใหม่</t>
    </r>
    <r>
      <rPr>
        <vertAlign val="superscript"/>
        <sz val="11"/>
        <rFont val="TH SarabunPSK"/>
        <family val="2"/>
      </rPr>
      <t>1/</t>
    </r>
  </si>
  <si>
    <r>
      <t xml:space="preserve"> Tha Mai District</t>
    </r>
    <r>
      <rPr>
        <vertAlign val="superscript"/>
        <sz val="11"/>
        <rFont val="TH SarabunPSK"/>
        <family val="2"/>
      </rPr>
      <t>1/</t>
    </r>
  </si>
  <si>
    <t>อำเภอโป่งน้ำร้อน</t>
  </si>
  <si>
    <t xml:space="preserve"> Pong Nam Ron District</t>
  </si>
  <si>
    <r>
      <t>อำเภอมะขาม</t>
    </r>
    <r>
      <rPr>
        <vertAlign val="superscript"/>
        <sz val="11"/>
        <rFont val="TH SarabunPSK"/>
        <family val="2"/>
      </rPr>
      <t>1/</t>
    </r>
  </si>
  <si>
    <r>
      <t xml:space="preserve"> Makham District</t>
    </r>
    <r>
      <rPr>
        <vertAlign val="superscript"/>
        <sz val="11"/>
        <rFont val="TH SarabunPSK"/>
        <family val="2"/>
      </rPr>
      <t>1/</t>
    </r>
  </si>
  <si>
    <r>
      <t>อำเภอแหลมสิงห์</t>
    </r>
    <r>
      <rPr>
        <vertAlign val="superscript"/>
        <sz val="11"/>
        <rFont val="TH SarabunPSK"/>
        <family val="2"/>
      </rPr>
      <t>1/</t>
    </r>
  </si>
  <si>
    <r>
      <t xml:space="preserve"> Laem Sing District</t>
    </r>
    <r>
      <rPr>
        <vertAlign val="superscript"/>
        <sz val="11"/>
        <rFont val="TH SarabunPSK"/>
        <family val="2"/>
      </rPr>
      <t>1/</t>
    </r>
  </si>
  <si>
    <r>
      <t>อำเภอสอยดาว</t>
    </r>
    <r>
      <rPr>
        <vertAlign val="superscript"/>
        <sz val="11"/>
        <rFont val="TH SarabunPSK"/>
        <family val="2"/>
      </rPr>
      <t>1/</t>
    </r>
  </si>
  <si>
    <r>
      <t xml:space="preserve"> Soi Dao District</t>
    </r>
    <r>
      <rPr>
        <vertAlign val="superscript"/>
        <sz val="11"/>
        <rFont val="TH SarabunPSK"/>
        <family val="2"/>
      </rPr>
      <t>1/</t>
    </r>
  </si>
  <si>
    <t>อำเภอแก่งหางแมว</t>
  </si>
  <si>
    <t xml:space="preserve"> Kaeng Hang Maeo District</t>
  </si>
  <si>
    <r>
      <t>อำเภอนายายอาม</t>
    </r>
    <r>
      <rPr>
        <vertAlign val="superscript"/>
        <sz val="11"/>
        <rFont val="TH SarabunPSK"/>
        <family val="2"/>
      </rPr>
      <t>1/</t>
    </r>
  </si>
  <si>
    <r>
      <t xml:space="preserve"> Na Yai Am District</t>
    </r>
    <r>
      <rPr>
        <vertAlign val="superscript"/>
        <sz val="11"/>
        <rFont val="TH SarabunPSK"/>
        <family val="2"/>
      </rPr>
      <t>1/</t>
    </r>
  </si>
  <si>
    <t>อำเภอเขาคิชฌกูฏ</t>
  </si>
  <si>
    <t xml:space="preserve"> Khao Khitchakut  District</t>
  </si>
  <si>
    <t xml:space="preserve"> 1/ ข้อมูลอยู่ในอำเภอเมืองจันทบุรี</t>
  </si>
  <si>
    <t xml:space="preserve">             1/ Included in Mueang Chanthaburi District</t>
  </si>
  <si>
    <t xml:space="preserve">    ที่มา:   สำนักงานการประปาเขต 1  จังหวัดจันทบุรี</t>
  </si>
  <si>
    <t>Source:   Office of Waterworks Authority Area  1 , Chanthaburi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</si>
</sst>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-* #,##0.00_-;\-&quot;฿&quot;* #,##0.00_-;_-* &quot;-&quot;_-;_-@_-"/>
    <numFmt numFmtId="166" formatCode="_(* #,##0.00_);_(* \(#,##0.00\);_(* &quot;-&quot;??_);_(@_)"/>
  </numFmts>
  <fonts count="49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2"/>
      <color indexed="9"/>
      <name val="TH SarabunPSK"/>
      <family val="2"/>
    </font>
    <font>
      <vertAlign val="superscript"/>
      <sz val="11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TH SarabunPSK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50" applyFont="1" applyAlignment="1">
      <alignment vertical="center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/>
      <protection/>
    </xf>
    <xf numFmtId="0" fontId="20" fillId="0" borderId="10" xfId="50" applyFont="1" applyBorder="1" applyAlignment="1">
      <alignment horizontal="center" vertical="center" shrinkToFit="1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50" applyFont="1" applyBorder="1" applyAlignment="1">
      <alignment horizontal="center" vertical="center" shrinkToFit="1"/>
      <protection/>
    </xf>
    <xf numFmtId="0" fontId="20" fillId="0" borderId="0" xfId="50" applyFont="1" applyBorder="1" applyAlignment="1">
      <alignment horizontal="center" vertical="center" shrinkToFit="1"/>
      <protection/>
    </xf>
    <xf numFmtId="0" fontId="20" fillId="0" borderId="0" xfId="50" applyFont="1" applyBorder="1" applyAlignment="1">
      <alignment vertical="center" shrinkToFit="1"/>
      <protection/>
    </xf>
    <xf numFmtId="0" fontId="20" fillId="0" borderId="0" xfId="50" applyFont="1" applyBorder="1" applyAlignment="1">
      <alignment horizontal="center" vertical="center" shrinkToFit="1"/>
      <protection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50" applyFont="1" applyBorder="1" applyAlignment="1">
      <alignment vertical="center" shrinkToFit="1"/>
      <protection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50" applyFont="1" applyBorder="1" applyAlignment="1">
      <alignment horizontal="center" vertical="center" shrinkToFit="1"/>
      <protection/>
    </xf>
    <xf numFmtId="0" fontId="20" fillId="0" borderId="0" xfId="50" applyFont="1" applyBorder="1" applyAlignment="1">
      <alignment vertical="center"/>
      <protection/>
    </xf>
    <xf numFmtId="0" fontId="20" fillId="0" borderId="11" xfId="50" applyFont="1" applyBorder="1" applyAlignment="1">
      <alignment vertical="center"/>
      <protection/>
    </xf>
    <xf numFmtId="0" fontId="20" fillId="0" borderId="12" xfId="50" applyFont="1" applyBorder="1" applyAlignment="1">
      <alignment vertical="center"/>
      <protection/>
    </xf>
    <xf numFmtId="0" fontId="20" fillId="0" borderId="13" xfId="50" applyFont="1" applyBorder="1" applyAlignment="1">
      <alignment vertical="center"/>
      <protection/>
    </xf>
    <xf numFmtId="0" fontId="20" fillId="0" borderId="14" xfId="50" applyFont="1" applyBorder="1" applyAlignment="1">
      <alignment vertical="center"/>
      <protection/>
    </xf>
    <xf numFmtId="0" fontId="20" fillId="0" borderId="13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/>
      <protection/>
    </xf>
    <xf numFmtId="164" fontId="21" fillId="0" borderId="13" xfId="40" applyNumberFormat="1" applyFont="1" applyBorder="1" applyAlignment="1">
      <alignment/>
    </xf>
    <xf numFmtId="164" fontId="21" fillId="0" borderId="14" xfId="40" applyNumberFormat="1" applyFont="1" applyBorder="1" applyAlignment="1">
      <alignment/>
    </xf>
    <xf numFmtId="164" fontId="21" fillId="0" borderId="13" xfId="40" applyNumberFormat="1" applyFont="1" applyBorder="1" applyAlignment="1">
      <alignment horizontal="right"/>
    </xf>
    <xf numFmtId="164" fontId="21" fillId="0" borderId="0" xfId="40" applyNumberFormat="1" applyFont="1" applyBorder="1" applyAlignment="1">
      <alignment/>
    </xf>
    <xf numFmtId="165" fontId="21" fillId="0" borderId="13" xfId="40" applyNumberFormat="1" applyFont="1" applyBorder="1" applyAlignment="1">
      <alignment/>
    </xf>
    <xf numFmtId="0" fontId="21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/>
      <protection/>
    </xf>
    <xf numFmtId="0" fontId="22" fillId="0" borderId="0" xfId="50" applyFont="1" applyAlignment="1">
      <alignment horizontal="left"/>
      <protection/>
    </xf>
    <xf numFmtId="0" fontId="21" fillId="0" borderId="0" xfId="50" applyFont="1" applyBorder="1" applyAlignment="1">
      <alignment horizontal="center"/>
      <protection/>
    </xf>
    <xf numFmtId="164" fontId="20" fillId="0" borderId="13" xfId="40" applyNumberFormat="1" applyFont="1" applyBorder="1" applyAlignment="1">
      <alignment/>
    </xf>
    <xf numFmtId="164" fontId="20" fillId="0" borderId="14" xfId="40" applyNumberFormat="1" applyFont="1" applyBorder="1" applyAlignment="1">
      <alignment/>
    </xf>
    <xf numFmtId="164" fontId="20" fillId="0" borderId="13" xfId="40" applyNumberFormat="1" applyFont="1" applyBorder="1" applyAlignment="1">
      <alignment horizontal="right"/>
    </xf>
    <xf numFmtId="164" fontId="20" fillId="0" borderId="0" xfId="40" applyNumberFormat="1" applyFont="1" applyBorder="1" applyAlignment="1">
      <alignment/>
    </xf>
    <xf numFmtId="165" fontId="20" fillId="0" borderId="13" xfId="40" applyNumberFormat="1" applyFont="1" applyBorder="1" applyAlignment="1">
      <alignment/>
    </xf>
    <xf numFmtId="0" fontId="22" fillId="0" borderId="0" xfId="50" applyFont="1" applyBorder="1" applyAlignment="1">
      <alignment/>
      <protection/>
    </xf>
    <xf numFmtId="164" fontId="47" fillId="0" borderId="0" xfId="50" applyNumberFormat="1" applyFont="1" applyBorder="1" applyAlignment="1">
      <alignment/>
      <protection/>
    </xf>
    <xf numFmtId="0" fontId="20" fillId="0" borderId="15" xfId="50" applyFont="1" applyBorder="1" applyAlignment="1">
      <alignment vertical="center"/>
      <protection/>
    </xf>
    <xf numFmtId="0" fontId="20" fillId="0" borderId="16" xfId="50" applyFont="1" applyBorder="1" applyAlignment="1">
      <alignment vertical="center"/>
      <protection/>
    </xf>
    <xf numFmtId="0" fontId="20" fillId="0" borderId="17" xfId="50" applyFont="1" applyBorder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5" fillId="0" borderId="0" xfId="50" applyFont="1" applyAlignment="1">
      <alignment vertical="center"/>
      <protection/>
    </xf>
    <xf numFmtId="2" fontId="48" fillId="0" borderId="0" xfId="50" applyNumberFormat="1" applyFont="1" applyAlignment="1">
      <alignment horizontal="right" vertical="center"/>
      <protection/>
    </xf>
    <xf numFmtId="0" fontId="48" fillId="0" borderId="0" xfId="50" applyFont="1" applyAlignment="1">
      <alignment vertical="center"/>
      <protection/>
    </xf>
    <xf numFmtId="2" fontId="48" fillId="0" borderId="0" xfId="50" applyNumberFormat="1" applyFont="1" applyAlignment="1">
      <alignment vertical="center"/>
      <protection/>
    </xf>
    <xf numFmtId="0" fontId="25" fillId="0" borderId="0" xfId="50" applyFont="1" applyBorder="1" applyAlignment="1">
      <alignment vertical="center"/>
      <protection/>
    </xf>
    <xf numFmtId="2" fontId="19" fillId="0" borderId="0" xfId="50" applyNumberFormat="1" applyFont="1" applyAlignment="1">
      <alignment vertical="center"/>
      <protection/>
    </xf>
    <xf numFmtId="44" fontId="19" fillId="0" borderId="0" xfId="50" applyNumberFormat="1" applyFont="1" applyAlignment="1">
      <alignment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เครื่องหมายสกุลเงิน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30</xdr:row>
      <xdr:rowOff>66675</xdr:rowOff>
    </xdr:from>
    <xdr:to>
      <xdr:col>24</xdr:col>
      <xdr:colOff>38100</xdr:colOff>
      <xdr:row>32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34650" y="78962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22</xdr:col>
      <xdr:colOff>38100</xdr:colOff>
      <xdr:row>23</xdr:row>
      <xdr:rowOff>66675</xdr:rowOff>
    </xdr:from>
    <xdr:to>
      <xdr:col>22</xdr:col>
      <xdr:colOff>38100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91700" y="601980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20</xdr:col>
      <xdr:colOff>1228725</xdr:colOff>
      <xdr:row>22</xdr:row>
      <xdr:rowOff>85725</xdr:rowOff>
    </xdr:from>
    <xdr:to>
      <xdr:col>22</xdr:col>
      <xdr:colOff>142875</xdr:colOff>
      <xdr:row>25</xdr:row>
      <xdr:rowOff>0</xdr:rowOff>
    </xdr:to>
    <xdr:grpSp>
      <xdr:nvGrpSpPr>
        <xdr:cNvPr id="3" name="Group 1"/>
        <xdr:cNvGrpSpPr>
          <a:grpSpLocks/>
        </xdr:cNvGrpSpPr>
      </xdr:nvGrpSpPr>
      <xdr:grpSpPr>
        <a:xfrm>
          <a:off x="9477375" y="5781675"/>
          <a:ext cx="419100" cy="685800"/>
          <a:chOff x="10209433" y="5720110"/>
          <a:chExt cx="459264" cy="600076"/>
        </a:xfrm>
        <a:solidFill>
          <a:srgbClr val="FFFFFF"/>
        </a:solidFill>
      </xdr:grpSpPr>
      <xdr:sp>
        <xdr:nvSpPr>
          <xdr:cNvPr id="4" name="Chevron 2"/>
          <xdr:cNvSpPr>
            <a:spLocks/>
          </xdr:cNvSpPr>
        </xdr:nvSpPr>
        <xdr:spPr>
          <a:xfrm rot="16200000">
            <a:off x="10270745" y="5720110"/>
            <a:ext cx="397952" cy="600076"/>
          </a:xfrm>
          <a:prstGeom prst="chevron">
            <a:avLst>
              <a:gd name="adj" fmla="val 16837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 rot="5400000">
            <a:off x="10206678" y="5840725"/>
            <a:ext cx="439171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181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.&#3626;&#3606;&#3636;&#3605;&#3636;&#3607;&#3619;&#3633;&#3614;&#3618;&#3634;&#3585;&#3619;&#3608;&#3619;&#3619;&#3617;&#3594;&#3634;&#3605;&#3636;&#3649;&#3621;&#3632;&#3626;&#3636;&#3656;&#3591;&#3649;&#3623;&#3604;&#3621;&#3657;&#3629;&#3617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  กรม"/>
      <sheetName val="T-20.2 "/>
      <sheetName val="T-20.3 "/>
      <sheetName val="T-20.4 "/>
      <sheetName val="T-20.5  กรม"/>
      <sheetName val="T-20.6"/>
      <sheetName val="T-20.7 "/>
      <sheetName val="T-20.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9"/>
  <sheetViews>
    <sheetView showGridLines="0" tabSelected="1" zoomScale="90" zoomScaleNormal="90" zoomScalePageLayoutView="0" workbookViewId="0" topLeftCell="A1">
      <selection activeCell="K25" sqref="K25"/>
    </sheetView>
  </sheetViews>
  <sheetFormatPr defaultColWidth="9.140625" defaultRowHeight="21.75"/>
  <cols>
    <col min="1" max="1" width="1.8515625" style="5" customWidth="1"/>
    <col min="2" max="2" width="5.7109375" style="5" customWidth="1"/>
    <col min="3" max="3" width="5.57421875" style="5" customWidth="1"/>
    <col min="4" max="4" width="1.8515625" style="5" customWidth="1"/>
    <col min="5" max="5" width="11.421875" style="5" customWidth="1"/>
    <col min="6" max="6" width="1.421875" style="5" customWidth="1"/>
    <col min="7" max="7" width="12.28125" style="5" customWidth="1"/>
    <col min="8" max="8" width="1.421875" style="5" customWidth="1"/>
    <col min="9" max="9" width="7.57421875" style="5" customWidth="1"/>
    <col min="10" max="10" width="3.140625" style="5" customWidth="1"/>
    <col min="11" max="11" width="11.421875" style="5" customWidth="1"/>
    <col min="12" max="12" width="0.42578125" style="5" customWidth="1"/>
    <col min="13" max="13" width="13.421875" style="5" customWidth="1"/>
    <col min="14" max="14" width="6.421875" style="5" customWidth="1"/>
    <col min="15" max="15" width="9.7109375" style="5" customWidth="1"/>
    <col min="16" max="16" width="4.140625" style="5" customWidth="1"/>
    <col min="17" max="17" width="9.7109375" style="5" customWidth="1"/>
    <col min="18" max="18" width="4.8515625" style="5" customWidth="1"/>
    <col min="19" max="19" width="9.421875" style="5" customWidth="1"/>
    <col min="20" max="20" width="1.8515625" style="5" customWidth="1"/>
    <col min="21" max="21" width="21.421875" style="5" customWidth="1"/>
    <col min="22" max="22" width="1.1484375" style="4" customWidth="1"/>
    <col min="23" max="23" width="2.140625" style="4" customWidth="1"/>
    <col min="24" max="24" width="9.00390625" style="4" customWidth="1"/>
    <col min="25" max="25" width="12.57421875" style="4" customWidth="1"/>
    <col min="26" max="16384" width="9.00390625" style="4" customWidth="1"/>
  </cols>
  <sheetData>
    <row r="1" spans="1:21" s="3" customFormat="1" ht="24" customHeight="1">
      <c r="A1" s="1"/>
      <c r="B1" s="1" t="s">
        <v>0</v>
      </c>
      <c r="C1" s="2">
        <v>20.4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24" customHeight="1">
      <c r="A2" s="1"/>
      <c r="B2" s="1" t="s">
        <v>2</v>
      </c>
      <c r="C2" s="2">
        <v>20.4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s="11" customFormat="1" ht="24" customHeight="1">
      <c r="A4" s="6"/>
      <c r="B4" s="6"/>
      <c r="C4" s="6"/>
      <c r="D4" s="6"/>
      <c r="E4" s="7"/>
      <c r="F4" s="8"/>
      <c r="G4" s="7" t="s">
        <v>4</v>
      </c>
      <c r="H4" s="8"/>
      <c r="I4" s="7" t="s">
        <v>4</v>
      </c>
      <c r="J4" s="8"/>
      <c r="K4" s="7" t="s">
        <v>4</v>
      </c>
      <c r="L4" s="8"/>
      <c r="M4" s="7" t="s">
        <v>5</v>
      </c>
      <c r="N4" s="8"/>
      <c r="O4" s="7"/>
      <c r="P4" s="8"/>
      <c r="Q4" s="7"/>
      <c r="R4" s="8"/>
      <c r="S4" s="7"/>
      <c r="T4" s="8"/>
      <c r="U4" s="9"/>
      <c r="V4" s="10"/>
    </row>
    <row r="5" spans="1:21" s="11" customFormat="1" ht="24" customHeight="1">
      <c r="A5" s="12" t="s">
        <v>6</v>
      </c>
      <c r="B5" s="12"/>
      <c r="C5" s="12"/>
      <c r="D5" s="12"/>
      <c r="E5" s="13" t="s">
        <v>7</v>
      </c>
      <c r="F5" s="14"/>
      <c r="G5" s="13" t="s">
        <v>8</v>
      </c>
      <c r="H5" s="14"/>
      <c r="I5" s="13" t="s">
        <v>9</v>
      </c>
      <c r="J5" s="14"/>
      <c r="K5" s="13" t="s">
        <v>10</v>
      </c>
      <c r="L5" s="14"/>
      <c r="M5" s="13" t="s">
        <v>11</v>
      </c>
      <c r="N5" s="14"/>
      <c r="O5" s="13" t="s">
        <v>12</v>
      </c>
      <c r="P5" s="14"/>
      <c r="Q5" s="13" t="s">
        <v>13</v>
      </c>
      <c r="R5" s="14"/>
      <c r="S5" s="13" t="s">
        <v>14</v>
      </c>
      <c r="T5" s="14"/>
      <c r="U5" s="10" t="s">
        <v>15</v>
      </c>
    </row>
    <row r="6" spans="5:21" s="11" customFormat="1" ht="24" customHeight="1">
      <c r="E6" s="13" t="s">
        <v>16</v>
      </c>
      <c r="F6" s="14"/>
      <c r="G6" s="13" t="s">
        <v>16</v>
      </c>
      <c r="H6" s="14"/>
      <c r="I6" s="13" t="s">
        <v>16</v>
      </c>
      <c r="J6" s="14"/>
      <c r="K6" s="13" t="s">
        <v>17</v>
      </c>
      <c r="L6" s="14"/>
      <c r="M6" s="13" t="s">
        <v>18</v>
      </c>
      <c r="N6" s="14"/>
      <c r="O6" s="13" t="s">
        <v>19</v>
      </c>
      <c r="P6" s="14"/>
      <c r="Q6" s="13" t="s">
        <v>20</v>
      </c>
      <c r="R6" s="14"/>
      <c r="S6" s="13" t="s">
        <v>21</v>
      </c>
      <c r="T6" s="14"/>
      <c r="U6" s="10"/>
    </row>
    <row r="7" spans="5:21" s="11" customFormat="1" ht="24" customHeight="1">
      <c r="E7" s="13" t="s">
        <v>22</v>
      </c>
      <c r="F7" s="14"/>
      <c r="G7" s="13" t="s">
        <v>23</v>
      </c>
      <c r="H7" s="14"/>
      <c r="I7" s="13" t="s">
        <v>24</v>
      </c>
      <c r="J7" s="14"/>
      <c r="K7" s="13" t="s">
        <v>25</v>
      </c>
      <c r="L7" s="14"/>
      <c r="M7" s="13" t="s">
        <v>26</v>
      </c>
      <c r="N7" s="14"/>
      <c r="O7" s="13" t="s">
        <v>27</v>
      </c>
      <c r="P7" s="14"/>
      <c r="Q7" s="13" t="s">
        <v>28</v>
      </c>
      <c r="R7" s="14"/>
      <c r="S7" s="13" t="s">
        <v>29</v>
      </c>
      <c r="T7" s="14"/>
      <c r="U7" s="10"/>
    </row>
    <row r="8" spans="1:21" s="11" customFormat="1" ht="24" customHeight="1">
      <c r="A8" s="15"/>
      <c r="B8" s="15"/>
      <c r="C8" s="15"/>
      <c r="D8" s="15"/>
      <c r="E8" s="16" t="s">
        <v>30</v>
      </c>
      <c r="F8" s="17"/>
      <c r="G8" s="16" t="s">
        <v>30</v>
      </c>
      <c r="H8" s="17"/>
      <c r="I8" s="16" t="s">
        <v>30</v>
      </c>
      <c r="J8" s="17"/>
      <c r="K8" s="16" t="s">
        <v>30</v>
      </c>
      <c r="L8" s="17"/>
      <c r="M8" s="16" t="s">
        <v>31</v>
      </c>
      <c r="N8" s="17"/>
      <c r="O8" s="16" t="s">
        <v>32</v>
      </c>
      <c r="P8" s="17"/>
      <c r="Q8" s="16" t="s">
        <v>33</v>
      </c>
      <c r="R8" s="17"/>
      <c r="S8" s="16" t="s">
        <v>34</v>
      </c>
      <c r="T8" s="17"/>
      <c r="U8" s="18"/>
    </row>
    <row r="9" spans="5:21" s="19" customFormat="1" ht="4.5" customHeight="1">
      <c r="E9" s="20"/>
      <c r="F9" s="21"/>
      <c r="G9" s="22"/>
      <c r="H9" s="23"/>
      <c r="I9" s="20"/>
      <c r="J9" s="21"/>
      <c r="M9" s="20"/>
      <c r="N9" s="21"/>
      <c r="O9" s="20"/>
      <c r="P9" s="21"/>
      <c r="Q9" s="20"/>
      <c r="R9" s="21"/>
      <c r="S9" s="20"/>
      <c r="T9" s="21"/>
      <c r="U9" s="24"/>
    </row>
    <row r="10" spans="1:21" s="32" customFormat="1" ht="25.5" customHeight="1">
      <c r="A10" s="25" t="s">
        <v>35</v>
      </c>
      <c r="B10" s="25"/>
      <c r="C10" s="25"/>
      <c r="D10" s="25"/>
      <c r="E10" s="26">
        <f>SUM(E11:E20)</f>
        <v>21748734</v>
      </c>
      <c r="F10" s="27"/>
      <c r="G10" s="26">
        <f>SUM(G11:G20)</f>
        <v>19775270</v>
      </c>
      <c r="H10" s="27"/>
      <c r="I10" s="28" t="s">
        <v>36</v>
      </c>
      <c r="J10" s="27"/>
      <c r="K10" s="26">
        <f>SUM(K11:K20)</f>
        <v>13756074</v>
      </c>
      <c r="L10" s="29"/>
      <c r="M10" s="26">
        <f>SUM(M11:M20)</f>
        <v>868555</v>
      </c>
      <c r="N10" s="27"/>
      <c r="O10" s="30">
        <f>((G10-K10)/G10)*100</f>
        <v>30.43799654821401</v>
      </c>
      <c r="P10" s="27"/>
      <c r="Q10" s="26">
        <f>K10/S10</f>
        <v>228.79505688244296</v>
      </c>
      <c r="R10" s="27"/>
      <c r="S10" s="26">
        <f>SUM(S11:S20)</f>
        <v>60124</v>
      </c>
      <c r="T10" s="27"/>
      <c r="U10" s="31" t="s">
        <v>37</v>
      </c>
    </row>
    <row r="11" spans="1:25" s="32" customFormat="1" ht="23.25" customHeight="1">
      <c r="A11" s="33" t="s">
        <v>38</v>
      </c>
      <c r="D11" s="34"/>
      <c r="E11" s="35">
        <v>19008000</v>
      </c>
      <c r="F11" s="36"/>
      <c r="G11" s="35">
        <v>17144036</v>
      </c>
      <c r="H11" s="36"/>
      <c r="I11" s="37" t="s">
        <v>36</v>
      </c>
      <c r="J11" s="36"/>
      <c r="K11" s="38">
        <v>11989674</v>
      </c>
      <c r="L11" s="38"/>
      <c r="M11" s="35">
        <v>3721</v>
      </c>
      <c r="N11" s="36"/>
      <c r="O11" s="39">
        <f>((G11-K11)/G11)*100</f>
        <v>30.06504419379427</v>
      </c>
      <c r="P11" s="36"/>
      <c r="Q11" s="35">
        <f>K11/S11</f>
        <v>249.7380491157908</v>
      </c>
      <c r="R11" s="36"/>
      <c r="S11" s="35">
        <v>48009</v>
      </c>
      <c r="T11" s="36"/>
      <c r="U11" s="40" t="s">
        <v>39</v>
      </c>
      <c r="Y11" s="41">
        <f>M11+K11</f>
        <v>11993395</v>
      </c>
    </row>
    <row r="12" spans="1:25" s="32" customFormat="1" ht="23.25" customHeight="1">
      <c r="A12" s="33" t="s">
        <v>40</v>
      </c>
      <c r="D12" s="34"/>
      <c r="E12" s="35">
        <v>2740734</v>
      </c>
      <c r="F12" s="36"/>
      <c r="G12" s="35">
        <v>2631234</v>
      </c>
      <c r="H12" s="36"/>
      <c r="I12" s="37" t="s">
        <v>36</v>
      </c>
      <c r="J12" s="36"/>
      <c r="K12" s="38">
        <v>1766400</v>
      </c>
      <c r="L12" s="38"/>
      <c r="M12" s="35">
        <v>864834</v>
      </c>
      <c r="N12" s="36"/>
      <c r="O12" s="39">
        <f>((G12-K12)/G12)*100</f>
        <v>32.86800033748424</v>
      </c>
      <c r="P12" s="36"/>
      <c r="Q12" s="35">
        <f>K12/S12</f>
        <v>145.8027238959967</v>
      </c>
      <c r="R12" s="36"/>
      <c r="S12" s="35">
        <v>12115</v>
      </c>
      <c r="T12" s="36"/>
      <c r="U12" s="40" t="s">
        <v>41</v>
      </c>
      <c r="Y12" s="41">
        <f>M12+K12</f>
        <v>2631234</v>
      </c>
    </row>
    <row r="13" spans="1:21" s="32" customFormat="1" ht="23.25" customHeight="1">
      <c r="A13" s="33" t="s">
        <v>42</v>
      </c>
      <c r="D13" s="34"/>
      <c r="E13" s="37" t="s">
        <v>36</v>
      </c>
      <c r="F13" s="36"/>
      <c r="G13" s="37" t="s">
        <v>36</v>
      </c>
      <c r="H13" s="36"/>
      <c r="I13" s="37" t="s">
        <v>36</v>
      </c>
      <c r="J13" s="36"/>
      <c r="K13" s="37" t="s">
        <v>36</v>
      </c>
      <c r="L13" s="38"/>
      <c r="M13" s="37" t="s">
        <v>36</v>
      </c>
      <c r="N13" s="36"/>
      <c r="O13" s="37" t="s">
        <v>36</v>
      </c>
      <c r="P13" s="36"/>
      <c r="Q13" s="37" t="s">
        <v>36</v>
      </c>
      <c r="R13" s="36"/>
      <c r="S13" s="37" t="s">
        <v>36</v>
      </c>
      <c r="T13" s="36"/>
      <c r="U13" s="40" t="s">
        <v>43</v>
      </c>
    </row>
    <row r="14" spans="1:21" s="32" customFormat="1" ht="23.25" customHeight="1">
      <c r="A14" s="33" t="s">
        <v>44</v>
      </c>
      <c r="D14" s="34"/>
      <c r="E14" s="35">
        <v>0</v>
      </c>
      <c r="F14" s="36"/>
      <c r="G14" s="35">
        <v>0</v>
      </c>
      <c r="H14" s="36"/>
      <c r="I14" s="35">
        <v>0</v>
      </c>
      <c r="J14" s="36"/>
      <c r="K14" s="35">
        <v>0</v>
      </c>
      <c r="L14" s="38"/>
      <c r="M14" s="35">
        <v>0</v>
      </c>
      <c r="N14" s="36"/>
      <c r="O14" s="35">
        <v>0</v>
      </c>
      <c r="P14" s="36"/>
      <c r="Q14" s="35">
        <v>0</v>
      </c>
      <c r="R14" s="36"/>
      <c r="S14" s="35">
        <v>0</v>
      </c>
      <c r="T14" s="36"/>
      <c r="U14" s="40" t="s">
        <v>45</v>
      </c>
    </row>
    <row r="15" spans="1:21" s="32" customFormat="1" ht="23.25" customHeight="1">
      <c r="A15" s="33" t="s">
        <v>46</v>
      </c>
      <c r="D15" s="34"/>
      <c r="E15" s="37" t="s">
        <v>36</v>
      </c>
      <c r="F15" s="36"/>
      <c r="G15" s="37" t="s">
        <v>36</v>
      </c>
      <c r="H15" s="36"/>
      <c r="I15" s="37" t="s">
        <v>36</v>
      </c>
      <c r="J15" s="36"/>
      <c r="K15" s="37" t="s">
        <v>36</v>
      </c>
      <c r="L15" s="38"/>
      <c r="M15" s="37" t="s">
        <v>36</v>
      </c>
      <c r="N15" s="36"/>
      <c r="O15" s="37" t="s">
        <v>36</v>
      </c>
      <c r="P15" s="36"/>
      <c r="Q15" s="37" t="s">
        <v>36</v>
      </c>
      <c r="R15" s="36"/>
      <c r="S15" s="37" t="s">
        <v>36</v>
      </c>
      <c r="T15" s="36"/>
      <c r="U15" s="40" t="s">
        <v>47</v>
      </c>
    </row>
    <row r="16" spans="1:21" s="32" customFormat="1" ht="23.25" customHeight="1">
      <c r="A16" s="33" t="s">
        <v>48</v>
      </c>
      <c r="D16" s="34"/>
      <c r="E16" s="37" t="s">
        <v>36</v>
      </c>
      <c r="F16" s="36"/>
      <c r="G16" s="37" t="s">
        <v>36</v>
      </c>
      <c r="H16" s="36"/>
      <c r="I16" s="37" t="s">
        <v>36</v>
      </c>
      <c r="J16" s="36"/>
      <c r="K16" s="37" t="s">
        <v>36</v>
      </c>
      <c r="L16" s="38"/>
      <c r="M16" s="37" t="s">
        <v>36</v>
      </c>
      <c r="N16" s="36"/>
      <c r="O16" s="37" t="s">
        <v>36</v>
      </c>
      <c r="P16" s="36"/>
      <c r="Q16" s="37" t="s">
        <v>36</v>
      </c>
      <c r="R16" s="36"/>
      <c r="S16" s="37" t="s">
        <v>36</v>
      </c>
      <c r="T16" s="36"/>
      <c r="U16" s="40" t="s">
        <v>49</v>
      </c>
    </row>
    <row r="17" spans="1:21" s="32" customFormat="1" ht="23.25" customHeight="1">
      <c r="A17" s="33" t="s">
        <v>50</v>
      </c>
      <c r="E17" s="37" t="s">
        <v>36</v>
      </c>
      <c r="F17" s="36"/>
      <c r="G17" s="37" t="s">
        <v>36</v>
      </c>
      <c r="H17" s="36"/>
      <c r="I17" s="37" t="s">
        <v>36</v>
      </c>
      <c r="J17" s="36"/>
      <c r="K17" s="37" t="s">
        <v>36</v>
      </c>
      <c r="L17" s="38"/>
      <c r="M17" s="37" t="s">
        <v>36</v>
      </c>
      <c r="N17" s="36"/>
      <c r="O17" s="37" t="s">
        <v>36</v>
      </c>
      <c r="P17" s="36"/>
      <c r="Q17" s="37" t="s">
        <v>36</v>
      </c>
      <c r="R17" s="36"/>
      <c r="S17" s="37" t="s">
        <v>36</v>
      </c>
      <c r="T17" s="36"/>
      <c r="U17" s="40" t="s">
        <v>51</v>
      </c>
    </row>
    <row r="18" spans="1:21" s="32" customFormat="1" ht="23.25" customHeight="1">
      <c r="A18" s="33" t="s">
        <v>52</v>
      </c>
      <c r="E18" s="35">
        <v>0</v>
      </c>
      <c r="F18" s="36"/>
      <c r="G18" s="35">
        <v>0</v>
      </c>
      <c r="H18" s="36"/>
      <c r="I18" s="35">
        <v>0</v>
      </c>
      <c r="J18" s="36"/>
      <c r="K18" s="35">
        <v>0</v>
      </c>
      <c r="L18" s="38"/>
      <c r="M18" s="35">
        <v>0</v>
      </c>
      <c r="N18" s="36"/>
      <c r="O18" s="35">
        <v>0</v>
      </c>
      <c r="P18" s="36"/>
      <c r="Q18" s="35">
        <v>0</v>
      </c>
      <c r="R18" s="36"/>
      <c r="S18" s="35">
        <v>0</v>
      </c>
      <c r="T18" s="36"/>
      <c r="U18" s="40" t="s">
        <v>53</v>
      </c>
    </row>
    <row r="19" spans="1:21" s="32" customFormat="1" ht="23.25" customHeight="1">
      <c r="A19" s="33" t="s">
        <v>54</v>
      </c>
      <c r="E19" s="37" t="s">
        <v>36</v>
      </c>
      <c r="F19" s="36"/>
      <c r="G19" s="37" t="s">
        <v>36</v>
      </c>
      <c r="H19" s="36"/>
      <c r="I19" s="37" t="s">
        <v>36</v>
      </c>
      <c r="J19" s="36"/>
      <c r="K19" s="37" t="s">
        <v>36</v>
      </c>
      <c r="L19" s="38"/>
      <c r="M19" s="37" t="s">
        <v>36</v>
      </c>
      <c r="N19" s="36"/>
      <c r="O19" s="37" t="s">
        <v>36</v>
      </c>
      <c r="P19" s="36"/>
      <c r="Q19" s="37" t="s">
        <v>36</v>
      </c>
      <c r="R19" s="36"/>
      <c r="S19" s="37" t="s">
        <v>36</v>
      </c>
      <c r="T19" s="36"/>
      <c r="U19" s="40" t="s">
        <v>55</v>
      </c>
    </row>
    <row r="20" spans="1:21" s="32" customFormat="1" ht="23.25" customHeight="1">
      <c r="A20" s="33" t="s">
        <v>56</v>
      </c>
      <c r="E20" s="35">
        <v>0</v>
      </c>
      <c r="F20" s="36"/>
      <c r="G20" s="35">
        <v>0</v>
      </c>
      <c r="H20" s="36"/>
      <c r="I20" s="35">
        <v>0</v>
      </c>
      <c r="J20" s="36"/>
      <c r="K20" s="35">
        <v>0</v>
      </c>
      <c r="L20" s="38"/>
      <c r="M20" s="35">
        <v>0</v>
      </c>
      <c r="N20" s="36"/>
      <c r="O20" s="35">
        <v>0</v>
      </c>
      <c r="P20" s="36"/>
      <c r="Q20" s="35">
        <v>0</v>
      </c>
      <c r="R20" s="36"/>
      <c r="S20" s="35">
        <v>0</v>
      </c>
      <c r="T20" s="36"/>
      <c r="U20" s="40" t="s">
        <v>57</v>
      </c>
    </row>
    <row r="21" spans="1:21" s="19" customFormat="1" ht="9" customHeight="1">
      <c r="A21" s="42"/>
      <c r="B21" s="42"/>
      <c r="C21" s="42"/>
      <c r="D21" s="42"/>
      <c r="E21" s="43"/>
      <c r="F21" s="44"/>
      <c r="G21" s="43"/>
      <c r="H21" s="44"/>
      <c r="I21" s="43"/>
      <c r="J21" s="44"/>
      <c r="K21" s="42"/>
      <c r="L21" s="42"/>
      <c r="M21" s="43"/>
      <c r="N21" s="44"/>
      <c r="O21" s="43"/>
      <c r="P21" s="44"/>
      <c r="Q21" s="43"/>
      <c r="R21" s="44"/>
      <c r="S21" s="43"/>
      <c r="T21" s="44"/>
      <c r="U21" s="43"/>
    </row>
    <row r="22" spans="1:21" s="19" customFormat="1" ht="3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s="19" customFormat="1" ht="20.25" customHeight="1">
      <c r="A23" s="45"/>
      <c r="B23" s="45"/>
      <c r="C23" s="45" t="s">
        <v>58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 t="s">
        <v>59</v>
      </c>
      <c r="O23" s="45"/>
      <c r="P23" s="45"/>
      <c r="Q23" s="45"/>
      <c r="R23" s="45"/>
      <c r="S23" s="45"/>
      <c r="T23" s="45"/>
      <c r="U23" s="45"/>
    </row>
    <row r="24" spans="1:21" s="19" customFormat="1" ht="20.25" customHeight="1">
      <c r="A24" s="45"/>
      <c r="B24" s="45" t="s">
        <v>60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 t="s">
        <v>61</v>
      </c>
      <c r="O24" s="45"/>
      <c r="Q24" s="45"/>
      <c r="R24" s="45"/>
      <c r="S24" s="45"/>
      <c r="T24" s="45"/>
      <c r="U24" s="45"/>
    </row>
    <row r="25" spans="1:21" s="50" customFormat="1" ht="20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8"/>
      <c r="Q25" s="49"/>
      <c r="R25" s="46"/>
      <c r="S25" s="46"/>
      <c r="T25" s="46"/>
      <c r="U25" s="46"/>
    </row>
    <row r="26" ht="21.75"/>
    <row r="28" ht="21">
      <c r="I28" s="51"/>
    </row>
    <row r="29" ht="21">
      <c r="I29" s="52"/>
    </row>
  </sheetData>
  <sheetProtection/>
  <mergeCells count="43">
    <mergeCell ref="A10:D10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E7:F7"/>
    <mergeCell ref="G7:H7"/>
    <mergeCell ref="I7:J7"/>
    <mergeCell ref="K7:L7"/>
    <mergeCell ref="M7:N7"/>
    <mergeCell ref="O7:P7"/>
    <mergeCell ref="Q5:R5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A5:D5"/>
    <mergeCell ref="E5:F5"/>
    <mergeCell ref="G5:H5"/>
    <mergeCell ref="I5:J5"/>
    <mergeCell ref="K5:L5"/>
    <mergeCell ref="M5:N5"/>
    <mergeCell ref="O5:P5"/>
    <mergeCell ref="A4:D4"/>
    <mergeCell ref="E4:F4"/>
    <mergeCell ref="G4:H4"/>
    <mergeCell ref="I4:J4"/>
    <mergeCell ref="K4:L4"/>
    <mergeCell ref="M4:N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2020-02-18T07:22:51Z</dcterms:created>
  <dcterms:modified xsi:type="dcterms:W3CDTF">2020-02-18T07:23:06Z</dcterms:modified>
  <cp:category/>
  <cp:version/>
  <cp:contentType/>
  <cp:contentStatus/>
</cp:coreProperties>
</file>