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712" windowHeight="5628" activeTab="0"/>
  </bookViews>
  <sheets>
    <sheet name="T-5.6 " sheetId="1" r:id="rId1"/>
  </sheets>
  <definedNames>
    <definedName name="_xlnm.Print_Area" localSheetId="0">'T-5.6 '!$A$1:$R$23</definedName>
  </definedNames>
  <calcPr fullCalcOnLoad="1"/>
</workbook>
</file>

<file path=xl/sharedStrings.xml><?xml version="1.0" encoding="utf-8"?>
<sst xmlns="http://schemas.openxmlformats.org/spreadsheetml/2006/main" count="57" uniqueCount="47">
  <si>
    <t>ตาราง</t>
  </si>
  <si>
    <t>Total</t>
  </si>
  <si>
    <t>แพทย์</t>
  </si>
  <si>
    <t>ทันตแพทย์</t>
  </si>
  <si>
    <t>พยาบาล</t>
  </si>
  <si>
    <t>Physician</t>
  </si>
  <si>
    <t>Dentist</t>
  </si>
  <si>
    <t>Nurse</t>
  </si>
  <si>
    <t>เภสัชกร</t>
  </si>
  <si>
    <t>รวมยอด</t>
  </si>
  <si>
    <t>Pharmacist</t>
  </si>
  <si>
    <t>อำเภอ</t>
  </si>
  <si>
    <t>District</t>
  </si>
  <si>
    <t>Table</t>
  </si>
  <si>
    <t>เจ้าหน้าที่ทางการแพทย์</t>
  </si>
  <si>
    <t>Medical personnels</t>
  </si>
  <si>
    <t>ประชากรต่อเจ้าหน้าที่ทางการแพทย์ 1 คน</t>
  </si>
  <si>
    <t>Population per medical personnel</t>
  </si>
  <si>
    <t>พยาบาลเทคนิค</t>
  </si>
  <si>
    <t>Technical nurse</t>
  </si>
  <si>
    <t xml:space="preserve"> 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</si>
  <si>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</si>
  <si>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</si>
  <si>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</si>
  <si>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</si>
  <si>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</si>
  <si>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</si>
  <si>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</si>
  <si>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</si>
  <si>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</si>
  <si>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</si>
  <si>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</si>
  <si>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</si>
  <si>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</si>
  <si>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</si>
  <si>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</si>
  <si>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</si>
  <si>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</si>
  <si>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Na Yai Am District</t>
  </si>
  <si>
    <t xml:space="preserve">  Khao Khitchakut  District</t>
  </si>
  <si>
    <t xml:space="preserve"> Source:  Chanthaburi  Provincial Health Office  </t>
  </si>
  <si>
    <t xml:space="preserve">  Kaeng Hang Maeo District</t>
  </si>
  <si>
    <t xml:space="preserve">     ที่มา:  สำนักงานสาธารณสุขจังหวัดจันทบุรี</t>
  </si>
  <si>
    <t xml:space="preserve">    Note:  Data as of 30 September 2018</t>
  </si>
  <si>
    <t xml:space="preserve"> หมายเหตุ:  ข้อมูล ณ วันที่ 30 กันยายน 2561</t>
  </si>
  <si>
    <t>เจ้าหน้าที่ทางการแพทย์ของรัฐบาล เป็นรายอำเภอ พ.ศ. 2561</t>
  </si>
  <si>
    <t>Medical Personnel in the Government by District: 2018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</si>
</sst>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_;\-&quot;฿&quot;* #,##0__\-;_-* &quot;-&quot;_-;_-@_-"/>
    <numFmt numFmtId="166" formatCode="_-* #,##0_-;\-&quot;฿&quot;* #,##0_-;_-* &quot;-&quot;_-;_-@_-"/>
    <numFmt numFmtId="167" formatCode="_-* #,##0______;\-&quot;฿&quot;* #,##0______\-;_-* &quot;-&quot;_-;_-@_-"/>
    <numFmt numFmtId="168" formatCode="_-* #,##0.00_-;\-&quot;฿&quot;* #,##0.00_-;_-* &quot;-&quot;_-;_-@_-"/>
    <numFmt numFmtId="169" formatCode="_-* #,##0_______-;\-&quot;฿&quot;* #,##0_______-;_-* &quot;-&quot;_______-;_-@_-"/>
    <numFmt numFmtId="170" formatCode="_-* #,##0_____-;\-&quot;฿&quot;* #,##0_____-;_-* &quot;-&quot;_____-;_-@_-"/>
    <numFmt numFmtId="171" formatCode="0.0"/>
    <numFmt numFmtId="172" formatCode="_-* #,##0_-;\-* #,##0_-;_-* &quot;-&quot;??_-;_-@_-"/>
    <numFmt numFmtId="173" formatCode="_-* #,##0_________-;\-&quot;฿&quot;* #,##0_______-;_-* &quot;-&quot;_______-;_-@_-"/>
    <numFmt numFmtId="174" formatCode="_-* #,##0_________-;\-&quot;฿&quot;* #,##0\-;_-* &quot;-        &quot;;_-@_-"/>
    <numFmt numFmtId="175" formatCode="_-* #,##0_____-;\-&quot;฿&quot;* #,##0_______-;_-* &quot;-&quot;_______-;_-@_-"/>
    <numFmt numFmtId="176" formatCode="_-* #,##0_______-;\-&quot;฿&quot;* #,##0_______-;_-* &quot;-      &quot;;_-@_-"/>
    <numFmt numFmtId="177" formatCode="_-* #,##0_______-;\-&quot;฿&quot;* #,##0_____-;_-* &quot;-&quot;_______-;_-@_-"/>
    <numFmt numFmtId="178" formatCode="_-* #,##0_______-;\-&quot;฿&quot;* #,##0_______-;_-* &quot;-&quot;_________-;_-@_-"/>
    <numFmt numFmtId="179" formatCode="_-* #,##0____;\-&quot;฿&quot;* #,##0____\-;_-* &quot;-&quot;_-;_-@_-"/>
    <numFmt numFmtId="180" formatCode="_(* #,##0_);_(* \(#,##0\);_(* &quot;-&quot;??_);_(@_)"/>
  </numFmts>
  <fonts count="58">
    <font>
      <sz val="14"/>
      <name val="Cordia New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b/>
      <sz val="14"/>
      <color indexed="10"/>
      <name val="TH SarabunPSK"/>
      <family val="2"/>
    </font>
    <font>
      <b/>
      <sz val="14"/>
      <color indexed="9"/>
      <name val="TH SarabunPSK"/>
      <family val="2"/>
    </font>
    <font>
      <sz val="14"/>
      <color indexed="10"/>
      <name val="TH SarabunPSK"/>
      <family val="2"/>
    </font>
    <font>
      <sz val="14"/>
      <color indexed="9"/>
      <name val="TH SarabunPSK"/>
      <family val="2"/>
    </font>
    <font>
      <sz val="13"/>
      <color indexed="10"/>
      <name val="TH SarabunPSK"/>
      <family val="2"/>
    </font>
    <font>
      <sz val="13"/>
      <color indexed="9"/>
      <name val="TH SarabunPSK"/>
      <family val="2"/>
    </font>
    <font>
      <b/>
      <sz val="13"/>
      <color indexed="10"/>
      <name val="TH SarabunPSK"/>
      <family val="2"/>
    </font>
    <font>
      <b/>
      <sz val="13"/>
      <color indexed="9"/>
      <name val="TH SarabunPS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sz val="13"/>
      <color rgb="FFFF0000"/>
      <name val="TH SarabunPSK"/>
      <family val="2"/>
    </font>
    <font>
      <sz val="13"/>
      <color theme="0"/>
      <name val="TH SarabunPSK"/>
      <family val="2"/>
    </font>
    <font>
      <b/>
      <sz val="13"/>
      <color rgb="FFFF0000"/>
      <name val="TH SarabunPSK"/>
      <family val="2"/>
    </font>
    <font>
      <b/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48" applyFont="1" applyAlignment="1">
      <alignment vertical="center"/>
      <protection/>
    </xf>
    <xf numFmtId="0" fontId="3" fillId="0" borderId="0" xfId="0" applyFont="1" applyAlignment="1" quotePrefix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171" fontId="56" fillId="0" borderId="0" xfId="0" applyNumberFormat="1" applyFont="1" applyBorder="1" applyAlignment="1">
      <alignment vertical="center"/>
    </xf>
    <xf numFmtId="166" fontId="7" fillId="0" borderId="12" xfId="41" applyNumberFormat="1" applyFont="1" applyBorder="1" applyAlignment="1">
      <alignment vertical="center"/>
    </xf>
    <xf numFmtId="0" fontId="7" fillId="0" borderId="17" xfId="0" applyFont="1" applyBorder="1" applyAlignment="1" quotePrefix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54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52" fillId="0" borderId="0" xfId="0" applyFont="1" applyAlignment="1">
      <alignment vertical="center"/>
    </xf>
    <xf numFmtId="172" fontId="8" fillId="0" borderId="0" xfId="40" applyNumberFormat="1" applyFont="1" applyBorder="1" applyAlignment="1">
      <alignment/>
    </xf>
    <xf numFmtId="2" fontId="52" fillId="0" borderId="0" xfId="0" applyNumberFormat="1" applyFont="1" applyAlignment="1">
      <alignment vertical="center"/>
    </xf>
    <xf numFmtId="175" fontId="4" fillId="0" borderId="12" xfId="40" applyNumberFormat="1" applyFont="1" applyBorder="1" applyAlignment="1">
      <alignment vertical="center"/>
    </xf>
    <xf numFmtId="175" fontId="7" fillId="0" borderId="12" xfId="40" applyNumberFormat="1" applyFont="1" applyBorder="1" applyAlignment="1">
      <alignment vertical="center"/>
    </xf>
    <xf numFmtId="176" fontId="7" fillId="0" borderId="12" xfId="40" applyNumberFormat="1" applyFont="1" applyBorder="1" applyAlignment="1">
      <alignment vertical="center"/>
    </xf>
    <xf numFmtId="169" fontId="57" fillId="0" borderId="0" xfId="0" applyNumberFormat="1" applyFont="1" applyBorder="1" applyAlignment="1">
      <alignment vertical="center"/>
    </xf>
    <xf numFmtId="178" fontId="4" fillId="0" borderId="12" xfId="40" applyNumberFormat="1" applyFont="1" applyBorder="1" applyAlignment="1">
      <alignment vertical="center"/>
    </xf>
    <xf numFmtId="178" fontId="7" fillId="0" borderId="12" xfId="40" applyNumberFormat="1" applyFont="1" applyBorder="1" applyAlignment="1">
      <alignment vertical="center"/>
    </xf>
    <xf numFmtId="176" fontId="4" fillId="0" borderId="12" xfId="40" applyNumberFormat="1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69" fontId="4" fillId="0" borderId="16" xfId="40" applyNumberFormat="1" applyFont="1" applyBorder="1" applyAlignment="1">
      <alignment vertical="center"/>
    </xf>
    <xf numFmtId="169" fontId="7" fillId="0" borderId="16" xfId="40" applyNumberFormat="1" applyFont="1" applyBorder="1" applyAlignment="1">
      <alignment vertical="center"/>
    </xf>
    <xf numFmtId="166" fontId="7" fillId="0" borderId="20" xfId="41" applyNumberFormat="1" applyFont="1" applyBorder="1" applyAlignment="1">
      <alignment vertical="center"/>
    </xf>
    <xf numFmtId="166" fontId="7" fillId="0" borderId="14" xfId="41" applyNumberFormat="1" applyFont="1" applyBorder="1" applyAlignment="1">
      <alignment vertical="center"/>
    </xf>
    <xf numFmtId="169" fontId="4" fillId="0" borderId="11" xfId="40" applyNumberFormat="1" applyFont="1" applyBorder="1" applyAlignment="1">
      <alignment horizontal="right" vertical="center"/>
    </xf>
    <xf numFmtId="169" fontId="7" fillId="0" borderId="11" xfId="40" applyNumberFormat="1" applyFont="1" applyBorder="1" applyAlignment="1">
      <alignment horizontal="right" vertical="center"/>
    </xf>
    <xf numFmtId="0" fontId="6" fillId="0" borderId="0" xfId="48" applyFont="1" applyBorder="1" applyAlignment="1">
      <alignment vertical="center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Border="1" applyAlignment="1">
      <alignment horizontal="left" vertical="center"/>
      <protection/>
    </xf>
    <xf numFmtId="0" fontId="6" fillId="0" borderId="0" xfId="48" applyFont="1" applyAlignment="1">
      <alignment horizontal="left" vertical="center"/>
      <protection/>
    </xf>
    <xf numFmtId="0" fontId="6" fillId="0" borderId="0" xfId="48" applyFont="1" applyAlignment="1">
      <alignment horizontal="left" vertical="top"/>
      <protection/>
    </xf>
    <xf numFmtId="1" fontId="5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1476375</xdr:colOff>
      <xdr:row>21</xdr:row>
      <xdr:rowOff>133350</xdr:rowOff>
    </xdr:from>
    <xdr:to>
      <xdr:col>17</xdr:col>
      <xdr:colOff>285750</xdr:colOff>
      <xdr:row>22</xdr:row>
      <xdr:rowOff>485775</xdr:rowOff>
    </xdr:to>
    <xdr:grpSp>
      <xdr:nvGrpSpPr>
        <xdr:cNvPr id="1" name="Group 7"/>
        <xdr:cNvGrpSpPr>
          <a:grpSpLocks/>
        </xdr:cNvGrpSpPr>
      </xdr:nvGrpSpPr>
      <xdr:grpSpPr>
        <a:xfrm>
          <a:off x="9534525" y="5791200"/>
          <a:ext cx="495300" cy="676275"/>
          <a:chOff x="10229850" y="5772150"/>
          <a:chExt cx="457200" cy="600076"/>
        </a:xfrm>
        <a:solidFill>
          <a:srgbClr val="FFFFFF"/>
        </a:solidFill>
      </xdr:grpSpPr>
      <xdr:sp>
        <xdr:nvSpPr>
          <xdr:cNvPr id="2" name="Chevron 11"/>
          <xdr:cNvSpPr>
            <a:spLocks/>
          </xdr:cNvSpPr>
        </xdr:nvSpPr>
        <xdr:spPr>
          <a:xfrm rot="16200000">
            <a:off x="10344150" y="5772150"/>
            <a:ext cx="342900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12"/>
          <xdr:cNvSpPr txBox="1">
            <a:spLocks noChangeArrowheads="1"/>
          </xdr:cNvSpPr>
        </xdr:nvSpPr>
        <xdr:spPr>
          <a:xfrm rot="5400000">
            <a:off x="10246766" y="5861861"/>
            <a:ext cx="400050" cy="4340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63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3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4" customWidth="1"/>
    <col min="2" max="2" width="6.00390625" style="14" customWidth="1"/>
    <col min="3" max="3" width="4.421875" style="14" customWidth="1"/>
    <col min="4" max="4" width="2.421875" style="14" customWidth="1"/>
    <col min="5" max="5" width="10.8515625" style="14" customWidth="1"/>
    <col min="6" max="8" width="10.00390625" style="14" customWidth="1"/>
    <col min="9" max="9" width="11.140625" style="14" customWidth="1"/>
    <col min="10" max="10" width="1.421875" style="14" customWidth="1"/>
    <col min="11" max="13" width="10.00390625" style="14" customWidth="1"/>
    <col min="14" max="14" width="10.8515625" style="14" customWidth="1"/>
    <col min="15" max="15" width="12.00390625" style="14" customWidth="1"/>
    <col min="16" max="16" width="24.00390625" style="14" customWidth="1"/>
    <col min="17" max="17" width="1.28515625" style="15" customWidth="1"/>
    <col min="18" max="18" width="4.421875" style="29" customWidth="1"/>
    <col min="19" max="21" width="11.28125" style="30" customWidth="1"/>
    <col min="22" max="22" width="12.140625" style="30" customWidth="1"/>
    <col min="23" max="23" width="8.421875" style="30" customWidth="1"/>
    <col min="24" max="24" width="14.140625" style="30" customWidth="1"/>
    <col min="25" max="25" width="8.421875" style="30" customWidth="1"/>
    <col min="26" max="26" width="7.421875" style="30" customWidth="1"/>
    <col min="27" max="28" width="9.140625" style="30" customWidth="1"/>
    <col min="29" max="49" width="9.140625" style="29" customWidth="1"/>
    <col min="50" max="16384" width="9.140625" style="15" customWidth="1"/>
  </cols>
  <sheetData>
    <row r="1" spans="1:49" s="4" customFormat="1" ht="24" customHeight="1">
      <c r="A1" s="3"/>
      <c r="B1" s="3" t="s">
        <v>0</v>
      </c>
      <c r="C1" s="26">
        <v>5.6</v>
      </c>
      <c r="D1" s="3" t="s">
        <v>45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27"/>
      <c r="S1" s="28"/>
      <c r="T1" s="28"/>
      <c r="U1" s="28"/>
      <c r="V1" s="28"/>
      <c r="W1" s="28"/>
      <c r="X1" s="28"/>
      <c r="Y1" s="28"/>
      <c r="Z1" s="28"/>
      <c r="AA1" s="28"/>
      <c r="AB1" s="28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4" customFormat="1" ht="24" customHeight="1">
      <c r="A2" s="3"/>
      <c r="B2" s="3" t="s">
        <v>13</v>
      </c>
      <c r="C2" s="26">
        <v>5.6</v>
      </c>
      <c r="D2" s="3" t="s">
        <v>46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15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49" s="5" customFormat="1" ht="25.5" customHeight="1">
      <c r="A4" s="81" t="s">
        <v>11</v>
      </c>
      <c r="B4" s="81"/>
      <c r="C4" s="81"/>
      <c r="D4" s="81"/>
      <c r="E4" s="71" t="s">
        <v>14</v>
      </c>
      <c r="F4" s="69"/>
      <c r="G4" s="69"/>
      <c r="H4" s="69"/>
      <c r="I4" s="69"/>
      <c r="J4" s="69"/>
      <c r="K4" s="71" t="s">
        <v>16</v>
      </c>
      <c r="L4" s="69"/>
      <c r="M4" s="69"/>
      <c r="N4" s="69"/>
      <c r="O4" s="69"/>
      <c r="P4" s="77" t="s">
        <v>12</v>
      </c>
      <c r="Q4" s="2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s="5" customFormat="1" ht="25.5" customHeight="1">
      <c r="A5" s="82"/>
      <c r="B5" s="82"/>
      <c r="C5" s="82"/>
      <c r="D5" s="82"/>
      <c r="E5" s="72" t="s">
        <v>15</v>
      </c>
      <c r="F5" s="70"/>
      <c r="G5" s="70"/>
      <c r="H5" s="70"/>
      <c r="I5" s="70"/>
      <c r="J5" s="70"/>
      <c r="K5" s="72" t="s">
        <v>17</v>
      </c>
      <c r="L5" s="70"/>
      <c r="M5" s="70"/>
      <c r="N5" s="70"/>
      <c r="O5" s="70"/>
      <c r="P5" s="78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s="5" customFormat="1" ht="25.5" customHeight="1">
      <c r="A6" s="82"/>
      <c r="B6" s="82"/>
      <c r="C6" s="82"/>
      <c r="D6" s="82"/>
      <c r="E6" s="22" t="s">
        <v>2</v>
      </c>
      <c r="F6" s="22" t="s">
        <v>3</v>
      </c>
      <c r="G6" s="22" t="s">
        <v>8</v>
      </c>
      <c r="H6" s="22" t="s">
        <v>4</v>
      </c>
      <c r="I6" s="71" t="s">
        <v>18</v>
      </c>
      <c r="J6" s="74"/>
      <c r="K6" s="22" t="s">
        <v>2</v>
      </c>
      <c r="L6" s="22" t="s">
        <v>3</v>
      </c>
      <c r="M6" s="22" t="s">
        <v>8</v>
      </c>
      <c r="N6" s="22" t="s">
        <v>4</v>
      </c>
      <c r="O6" s="22" t="s">
        <v>18</v>
      </c>
      <c r="P6" s="78"/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 s="5" customFormat="1" ht="25.5" customHeight="1">
      <c r="A7" s="83"/>
      <c r="B7" s="83"/>
      <c r="C7" s="83"/>
      <c r="D7" s="83"/>
      <c r="E7" s="18" t="s">
        <v>5</v>
      </c>
      <c r="F7" s="18" t="s">
        <v>6</v>
      </c>
      <c r="G7" s="18" t="s">
        <v>10</v>
      </c>
      <c r="H7" s="18" t="s">
        <v>7</v>
      </c>
      <c r="I7" s="79" t="s">
        <v>19</v>
      </c>
      <c r="J7" s="84"/>
      <c r="K7" s="18" t="s">
        <v>5</v>
      </c>
      <c r="L7" s="18" t="s">
        <v>6</v>
      </c>
      <c r="M7" s="18" t="s">
        <v>10</v>
      </c>
      <c r="N7" s="18" t="s">
        <v>7</v>
      </c>
      <c r="O7" s="18" t="s">
        <v>19</v>
      </c>
      <c r="P7" s="79"/>
      <c r="R7" s="31"/>
      <c r="S7" s="32"/>
      <c r="T7" s="32"/>
      <c r="U7" s="33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</row>
    <row r="8" spans="1:49" s="5" customFormat="1" ht="3" customHeight="1">
      <c r="A8" s="8"/>
      <c r="B8" s="75"/>
      <c r="C8" s="75"/>
      <c r="D8" s="76"/>
      <c r="E8" s="17"/>
      <c r="F8" s="16"/>
      <c r="G8" s="17"/>
      <c r="H8" s="34"/>
      <c r="I8" s="55"/>
      <c r="J8" s="56"/>
      <c r="K8" s="17"/>
      <c r="L8" s="16"/>
      <c r="M8" s="16"/>
      <c r="N8" s="17"/>
      <c r="O8" s="17"/>
      <c r="P8" s="19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 s="1" customFormat="1" ht="25.5" customHeight="1">
      <c r="A9" s="12"/>
      <c r="B9" s="73" t="s">
        <v>9</v>
      </c>
      <c r="C9" s="73"/>
      <c r="D9" s="80"/>
      <c r="E9" s="52">
        <f>SUM(E10:E19)</f>
        <v>243</v>
      </c>
      <c r="F9" s="52">
        <f>SUM(F10:F19)</f>
        <v>57</v>
      </c>
      <c r="G9" s="52">
        <f>SUM(G10:G19)</f>
        <v>98</v>
      </c>
      <c r="H9" s="48">
        <f>SUM(H10:H19)</f>
        <v>1235</v>
      </c>
      <c r="I9" s="61">
        <f>SUM(I10:I19)</f>
        <v>18</v>
      </c>
      <c r="J9" s="57"/>
      <c r="K9" s="48">
        <v>2191</v>
      </c>
      <c r="L9" s="48">
        <v>9340.578947368422</v>
      </c>
      <c r="M9" s="48">
        <v>5432.785714285715</v>
      </c>
      <c r="N9" s="52">
        <v>431.1036437246964</v>
      </c>
      <c r="O9" s="54">
        <v>29578.5</v>
      </c>
      <c r="P9" s="19" t="s">
        <v>1</v>
      </c>
      <c r="R9" s="35"/>
      <c r="S9" s="68">
        <f>K9*E9</f>
        <v>532413</v>
      </c>
      <c r="T9" s="51">
        <f>S9/E9</f>
        <v>2191</v>
      </c>
      <c r="U9" s="51">
        <f>S9/F9</f>
        <v>9340.578947368422</v>
      </c>
      <c r="V9" s="51">
        <f>S9/G9</f>
        <v>5432.785714285715</v>
      </c>
      <c r="W9" s="51">
        <f>S9/H9</f>
        <v>431.1036437246964</v>
      </c>
      <c r="X9" s="51">
        <f>S9/I9</f>
        <v>29578.5</v>
      </c>
      <c r="Y9" s="37"/>
      <c r="Z9" s="37"/>
      <c r="AA9" s="37"/>
      <c r="AB9" s="37"/>
      <c r="AC9" s="35"/>
      <c r="AD9" s="35"/>
      <c r="AE9" s="35"/>
      <c r="AF9" s="38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49" s="5" customFormat="1" ht="25.5" customHeight="1">
      <c r="A10" s="20" t="s">
        <v>21</v>
      </c>
      <c r="B10" s="9"/>
      <c r="C10" s="9"/>
      <c r="D10" s="9"/>
      <c r="E10" s="53">
        <v>176</v>
      </c>
      <c r="F10" s="53">
        <v>19</v>
      </c>
      <c r="G10" s="53">
        <v>49</v>
      </c>
      <c r="H10" s="49">
        <v>728</v>
      </c>
      <c r="I10" s="62">
        <v>13</v>
      </c>
      <c r="J10" s="58"/>
      <c r="K10" s="49">
        <v>728</v>
      </c>
      <c r="L10" s="49">
        <v>6743.578947368421</v>
      </c>
      <c r="M10" s="49">
        <v>2614.8571428571427</v>
      </c>
      <c r="N10" s="53">
        <v>176</v>
      </c>
      <c r="O10" s="50">
        <v>9856</v>
      </c>
      <c r="P10" s="20" t="s">
        <v>31</v>
      </c>
      <c r="R10" s="31"/>
      <c r="S10" s="36">
        <f aca="true" t="shared" si="0" ref="S10:S19">K10*E10</f>
        <v>128128</v>
      </c>
      <c r="T10" s="51">
        <f aca="true" t="shared" si="1" ref="T10:T19">S10/E10</f>
        <v>728</v>
      </c>
      <c r="U10" s="51">
        <f aca="true" t="shared" si="2" ref="U10:U19">S10/F10</f>
        <v>6743.578947368421</v>
      </c>
      <c r="V10" s="51">
        <f aca="true" t="shared" si="3" ref="V10:V19">S10/G10</f>
        <v>2614.8571428571427</v>
      </c>
      <c r="W10" s="51">
        <f aca="true" t="shared" si="4" ref="W10:W19">S10/H10</f>
        <v>176</v>
      </c>
      <c r="X10" s="51">
        <f aca="true" t="shared" si="5" ref="X10:X19">S10/I10</f>
        <v>9856</v>
      </c>
      <c r="Y10" s="37"/>
      <c r="Z10" s="37"/>
      <c r="AA10" s="37"/>
      <c r="AB10" s="37"/>
      <c r="AC10" s="35"/>
      <c r="AD10" s="35"/>
      <c r="AE10" s="35"/>
      <c r="AF10" s="38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49" s="5" customFormat="1" ht="25.5" customHeight="1">
      <c r="A11" s="20" t="s">
        <v>22</v>
      </c>
      <c r="B11" s="13"/>
      <c r="C11" s="9"/>
      <c r="D11" s="9"/>
      <c r="E11" s="53">
        <v>9</v>
      </c>
      <c r="F11" s="53">
        <v>5</v>
      </c>
      <c r="G11" s="53">
        <v>6</v>
      </c>
      <c r="H11" s="49">
        <v>61</v>
      </c>
      <c r="I11" s="62">
        <v>1</v>
      </c>
      <c r="J11" s="58"/>
      <c r="K11" s="49">
        <v>6296</v>
      </c>
      <c r="L11" s="49">
        <v>11332.8</v>
      </c>
      <c r="M11" s="49">
        <v>9444</v>
      </c>
      <c r="N11" s="53">
        <v>928.9180327868852</v>
      </c>
      <c r="O11" s="50">
        <v>56664</v>
      </c>
      <c r="P11" s="20" t="s">
        <v>32</v>
      </c>
      <c r="R11" s="31"/>
      <c r="S11" s="36">
        <f t="shared" si="0"/>
        <v>56664</v>
      </c>
      <c r="T11" s="51">
        <f t="shared" si="1"/>
        <v>6296</v>
      </c>
      <c r="U11" s="51">
        <f t="shared" si="2"/>
        <v>11332.8</v>
      </c>
      <c r="V11" s="51">
        <f t="shared" si="3"/>
        <v>9444</v>
      </c>
      <c r="W11" s="51">
        <f t="shared" si="4"/>
        <v>928.9180327868852</v>
      </c>
      <c r="X11" s="51">
        <f t="shared" si="5"/>
        <v>56664</v>
      </c>
      <c r="Y11" s="37"/>
      <c r="Z11" s="37"/>
      <c r="AA11" s="37"/>
      <c r="AB11" s="37"/>
      <c r="AC11" s="35"/>
      <c r="AD11" s="35"/>
      <c r="AE11" s="35"/>
      <c r="AF11" s="38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1:49" s="5" customFormat="1" ht="25.5" customHeight="1">
      <c r="A12" s="20" t="s">
        <v>23</v>
      </c>
      <c r="B12" s="9"/>
      <c r="C12" s="9"/>
      <c r="D12" s="9"/>
      <c r="E12" s="53">
        <v>14</v>
      </c>
      <c r="F12" s="53">
        <v>10</v>
      </c>
      <c r="G12" s="53">
        <v>10</v>
      </c>
      <c r="H12" s="49">
        <v>107</v>
      </c>
      <c r="I12" s="62">
        <v>1</v>
      </c>
      <c r="J12" s="58"/>
      <c r="K12" s="49">
        <v>5075</v>
      </c>
      <c r="L12" s="49">
        <v>7105</v>
      </c>
      <c r="M12" s="49">
        <v>7105</v>
      </c>
      <c r="N12" s="53">
        <v>664.018691588785</v>
      </c>
      <c r="O12" s="50">
        <v>71050</v>
      </c>
      <c r="P12" s="20" t="s">
        <v>33</v>
      </c>
      <c r="R12" s="31"/>
      <c r="S12" s="36">
        <f t="shared" si="0"/>
        <v>71050</v>
      </c>
      <c r="T12" s="51">
        <f t="shared" si="1"/>
        <v>5075</v>
      </c>
      <c r="U12" s="51">
        <f t="shared" si="2"/>
        <v>7105</v>
      </c>
      <c r="V12" s="51">
        <f t="shared" si="3"/>
        <v>7105</v>
      </c>
      <c r="W12" s="51">
        <f t="shared" si="4"/>
        <v>664.018691588785</v>
      </c>
      <c r="X12" s="51">
        <f t="shared" si="5"/>
        <v>71050</v>
      </c>
      <c r="Y12" s="37"/>
      <c r="Z12" s="37"/>
      <c r="AA12" s="37"/>
      <c r="AB12" s="37"/>
      <c r="AC12" s="35"/>
      <c r="AD12" s="35"/>
      <c r="AE12" s="35"/>
      <c r="AF12" s="38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</row>
    <row r="13" spans="1:49" s="5" customFormat="1" ht="25.5" customHeight="1">
      <c r="A13" s="20" t="s">
        <v>24</v>
      </c>
      <c r="B13" s="9"/>
      <c r="C13" s="9"/>
      <c r="D13" s="9"/>
      <c r="E13" s="53">
        <v>7</v>
      </c>
      <c r="F13" s="53">
        <v>3</v>
      </c>
      <c r="G13" s="53">
        <v>4</v>
      </c>
      <c r="H13" s="49">
        <v>57</v>
      </c>
      <c r="I13" s="62">
        <v>1</v>
      </c>
      <c r="J13" s="58"/>
      <c r="K13" s="49">
        <v>6345</v>
      </c>
      <c r="L13" s="49">
        <v>14805</v>
      </c>
      <c r="M13" s="49">
        <v>11103.75</v>
      </c>
      <c r="N13" s="53">
        <v>779.2105263157895</v>
      </c>
      <c r="O13" s="50">
        <v>44415</v>
      </c>
      <c r="P13" s="20" t="s">
        <v>34</v>
      </c>
      <c r="R13" s="31"/>
      <c r="S13" s="36">
        <f t="shared" si="0"/>
        <v>44415</v>
      </c>
      <c r="T13" s="51">
        <f t="shared" si="1"/>
        <v>6345</v>
      </c>
      <c r="U13" s="51">
        <f t="shared" si="2"/>
        <v>14805</v>
      </c>
      <c r="V13" s="51">
        <f t="shared" si="3"/>
        <v>11103.75</v>
      </c>
      <c r="W13" s="51">
        <f t="shared" si="4"/>
        <v>779.2105263157895</v>
      </c>
      <c r="X13" s="51">
        <f t="shared" si="5"/>
        <v>44415</v>
      </c>
      <c r="Y13" s="37"/>
      <c r="Z13" s="37"/>
      <c r="AA13" s="37"/>
      <c r="AB13" s="37"/>
      <c r="AC13" s="35"/>
      <c r="AD13" s="35"/>
      <c r="AE13" s="35"/>
      <c r="AF13" s="38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49" s="5" customFormat="1" ht="25.5" customHeight="1">
      <c r="A14" s="20" t="s">
        <v>25</v>
      </c>
      <c r="B14" s="20"/>
      <c r="C14" s="20"/>
      <c r="D14" s="20"/>
      <c r="E14" s="53">
        <v>6</v>
      </c>
      <c r="F14" s="53">
        <v>2</v>
      </c>
      <c r="G14" s="53">
        <v>4</v>
      </c>
      <c r="H14" s="49">
        <v>49</v>
      </c>
      <c r="I14" s="62">
        <v>0</v>
      </c>
      <c r="J14" s="58"/>
      <c r="K14" s="49">
        <v>5276</v>
      </c>
      <c r="L14" s="49">
        <v>15828</v>
      </c>
      <c r="M14" s="49">
        <v>7914</v>
      </c>
      <c r="N14" s="53">
        <v>646.0408163265306</v>
      </c>
      <c r="O14" s="50">
        <v>0</v>
      </c>
      <c r="P14" s="20" t="s">
        <v>35</v>
      </c>
      <c r="Q14" s="10"/>
      <c r="R14" s="31"/>
      <c r="S14" s="36">
        <f t="shared" si="0"/>
        <v>31656</v>
      </c>
      <c r="T14" s="51">
        <f t="shared" si="1"/>
        <v>5276</v>
      </c>
      <c r="U14" s="51">
        <f t="shared" si="2"/>
        <v>15828</v>
      </c>
      <c r="V14" s="51">
        <f t="shared" si="3"/>
        <v>7914</v>
      </c>
      <c r="W14" s="51">
        <f t="shared" si="4"/>
        <v>646.0408163265306</v>
      </c>
      <c r="X14" s="51" t="e">
        <f t="shared" si="5"/>
        <v>#DIV/0!</v>
      </c>
      <c r="Y14" s="37"/>
      <c r="Z14" s="37"/>
      <c r="AA14" s="37"/>
      <c r="AB14" s="37"/>
      <c r="AC14" s="35"/>
      <c r="AD14" s="35"/>
      <c r="AE14" s="35"/>
      <c r="AF14" s="38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49" s="5" customFormat="1" ht="25.5" customHeight="1">
      <c r="A15" s="20" t="s">
        <v>26</v>
      </c>
      <c r="B15" s="20"/>
      <c r="C15" s="20"/>
      <c r="D15" s="20"/>
      <c r="E15" s="53">
        <v>5</v>
      </c>
      <c r="F15" s="53">
        <v>3</v>
      </c>
      <c r="G15" s="53">
        <v>5</v>
      </c>
      <c r="H15" s="49">
        <v>40</v>
      </c>
      <c r="I15" s="62">
        <v>1</v>
      </c>
      <c r="J15" s="58"/>
      <c r="K15" s="49">
        <v>6088</v>
      </c>
      <c r="L15" s="49">
        <v>10146.666666666666</v>
      </c>
      <c r="M15" s="49">
        <v>6088</v>
      </c>
      <c r="N15" s="53">
        <v>761</v>
      </c>
      <c r="O15" s="50">
        <v>30440</v>
      </c>
      <c r="P15" s="20" t="s">
        <v>36</v>
      </c>
      <c r="Q15" s="10"/>
      <c r="R15" s="31"/>
      <c r="S15" s="36">
        <f t="shared" si="0"/>
        <v>30440</v>
      </c>
      <c r="T15" s="51">
        <f t="shared" si="1"/>
        <v>6088</v>
      </c>
      <c r="U15" s="51">
        <f t="shared" si="2"/>
        <v>10146.666666666666</v>
      </c>
      <c r="V15" s="51">
        <f t="shared" si="3"/>
        <v>6088</v>
      </c>
      <c r="W15" s="51">
        <f t="shared" si="4"/>
        <v>761</v>
      </c>
      <c r="X15" s="51">
        <f t="shared" si="5"/>
        <v>30440</v>
      </c>
      <c r="Y15" s="37"/>
      <c r="Z15" s="37"/>
      <c r="AA15" s="37"/>
      <c r="AB15" s="37"/>
      <c r="AC15" s="35"/>
      <c r="AD15" s="35"/>
      <c r="AE15" s="35"/>
      <c r="AF15" s="38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</row>
    <row r="16" spans="1:49" s="5" customFormat="1" ht="25.5" customHeight="1">
      <c r="A16" s="20" t="s">
        <v>27</v>
      </c>
      <c r="B16" s="20"/>
      <c r="C16" s="20"/>
      <c r="D16" s="20"/>
      <c r="E16" s="53">
        <v>8</v>
      </c>
      <c r="F16" s="53">
        <v>5</v>
      </c>
      <c r="G16" s="53">
        <v>7</v>
      </c>
      <c r="H16" s="49">
        <v>74</v>
      </c>
      <c r="I16" s="62">
        <v>1</v>
      </c>
      <c r="J16" s="58"/>
      <c r="K16" s="49">
        <v>8190</v>
      </c>
      <c r="L16" s="49">
        <v>13104</v>
      </c>
      <c r="M16" s="49">
        <v>9360</v>
      </c>
      <c r="N16" s="53">
        <v>885.4054054054054</v>
      </c>
      <c r="O16" s="50">
        <v>65520</v>
      </c>
      <c r="P16" s="20" t="s">
        <v>37</v>
      </c>
      <c r="Q16" s="10"/>
      <c r="R16" s="31"/>
      <c r="S16" s="36">
        <f t="shared" si="0"/>
        <v>65520</v>
      </c>
      <c r="T16" s="51">
        <f t="shared" si="1"/>
        <v>8190</v>
      </c>
      <c r="U16" s="51">
        <f t="shared" si="2"/>
        <v>13104</v>
      </c>
      <c r="V16" s="51">
        <f t="shared" si="3"/>
        <v>9360</v>
      </c>
      <c r="W16" s="51">
        <f t="shared" si="4"/>
        <v>885.4054054054054</v>
      </c>
      <c r="X16" s="51">
        <f t="shared" si="5"/>
        <v>65520</v>
      </c>
      <c r="Y16" s="37"/>
      <c r="Z16" s="37"/>
      <c r="AA16" s="37"/>
      <c r="AB16" s="37"/>
      <c r="AC16" s="35"/>
      <c r="AD16" s="35"/>
      <c r="AE16" s="35"/>
      <c r="AF16" s="38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 s="5" customFormat="1" ht="25.5" customHeight="1">
      <c r="A17" s="20" t="s">
        <v>28</v>
      </c>
      <c r="B17" s="20"/>
      <c r="C17" s="20"/>
      <c r="D17" s="20"/>
      <c r="E17" s="53">
        <v>7</v>
      </c>
      <c r="F17" s="53">
        <v>3</v>
      </c>
      <c r="G17" s="53">
        <v>4</v>
      </c>
      <c r="H17" s="49">
        <v>41</v>
      </c>
      <c r="I17" s="62">
        <v>0</v>
      </c>
      <c r="J17" s="58"/>
      <c r="K17" s="49">
        <v>5973</v>
      </c>
      <c r="L17" s="49">
        <v>13937</v>
      </c>
      <c r="M17" s="49">
        <v>10452.75</v>
      </c>
      <c r="N17" s="53">
        <v>1019.780487804878</v>
      </c>
      <c r="O17" s="50">
        <v>0</v>
      </c>
      <c r="P17" s="20" t="s">
        <v>41</v>
      </c>
      <c r="Q17" s="10"/>
      <c r="R17" s="31"/>
      <c r="S17" s="36">
        <f t="shared" si="0"/>
        <v>41811</v>
      </c>
      <c r="T17" s="51">
        <f t="shared" si="1"/>
        <v>5973</v>
      </c>
      <c r="U17" s="51">
        <f t="shared" si="2"/>
        <v>13937</v>
      </c>
      <c r="V17" s="51">
        <f t="shared" si="3"/>
        <v>10452.75</v>
      </c>
      <c r="W17" s="51">
        <f t="shared" si="4"/>
        <v>1019.780487804878</v>
      </c>
      <c r="X17" s="51" t="e">
        <f t="shared" si="5"/>
        <v>#DIV/0!</v>
      </c>
      <c r="Y17" s="37"/>
      <c r="Z17" s="37"/>
      <c r="AA17" s="37"/>
      <c r="AB17" s="37"/>
      <c r="AC17" s="35"/>
      <c r="AD17" s="35"/>
      <c r="AE17" s="35"/>
      <c r="AF17" s="38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s="5" customFormat="1" ht="25.5" customHeight="1">
      <c r="A18" s="20" t="s">
        <v>29</v>
      </c>
      <c r="B18" s="20"/>
      <c r="C18" s="20"/>
      <c r="D18" s="20"/>
      <c r="E18" s="53">
        <v>8</v>
      </c>
      <c r="F18" s="53">
        <v>4</v>
      </c>
      <c r="G18" s="53">
        <v>4</v>
      </c>
      <c r="H18" s="49">
        <v>43</v>
      </c>
      <c r="I18" s="62">
        <v>0</v>
      </c>
      <c r="J18" s="58"/>
      <c r="K18" s="49">
        <v>4247</v>
      </c>
      <c r="L18" s="49">
        <v>8494</v>
      </c>
      <c r="M18" s="49">
        <v>8494</v>
      </c>
      <c r="N18" s="53">
        <v>790.1395348837209</v>
      </c>
      <c r="O18" s="50">
        <v>0</v>
      </c>
      <c r="P18" s="20" t="s">
        <v>38</v>
      </c>
      <c r="Q18" s="10"/>
      <c r="R18" s="31"/>
      <c r="S18" s="36">
        <f t="shared" si="0"/>
        <v>33976</v>
      </c>
      <c r="T18" s="51">
        <f t="shared" si="1"/>
        <v>4247</v>
      </c>
      <c r="U18" s="51">
        <f t="shared" si="2"/>
        <v>8494</v>
      </c>
      <c r="V18" s="51">
        <f t="shared" si="3"/>
        <v>8494</v>
      </c>
      <c r="W18" s="51">
        <f t="shared" si="4"/>
        <v>790.1395348837209</v>
      </c>
      <c r="X18" s="51" t="e">
        <f t="shared" si="5"/>
        <v>#DIV/0!</v>
      </c>
      <c r="Y18" s="37"/>
      <c r="Z18" s="37"/>
      <c r="AA18" s="37"/>
      <c r="AB18" s="37"/>
      <c r="AC18" s="35"/>
      <c r="AD18" s="35"/>
      <c r="AE18" s="35"/>
      <c r="AF18" s="38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s="5" customFormat="1" ht="25.5" customHeight="1">
      <c r="A19" s="20" t="s">
        <v>30</v>
      </c>
      <c r="B19" s="20"/>
      <c r="C19" s="20"/>
      <c r="D19" s="20"/>
      <c r="E19" s="53">
        <v>3</v>
      </c>
      <c r="F19" s="53">
        <v>3</v>
      </c>
      <c r="G19" s="53">
        <v>5</v>
      </c>
      <c r="H19" s="49">
        <v>35</v>
      </c>
      <c r="I19" s="62">
        <v>0</v>
      </c>
      <c r="J19" s="58"/>
      <c r="K19" s="49">
        <v>9606</v>
      </c>
      <c r="L19" s="49">
        <v>9606</v>
      </c>
      <c r="M19" s="49">
        <v>5763.6</v>
      </c>
      <c r="N19" s="53">
        <v>823.3714285714286</v>
      </c>
      <c r="O19" s="50">
        <v>0</v>
      </c>
      <c r="P19" s="20" t="s">
        <v>39</v>
      </c>
      <c r="Q19" s="10"/>
      <c r="R19" s="31"/>
      <c r="S19" s="36">
        <f t="shared" si="0"/>
        <v>28818</v>
      </c>
      <c r="T19" s="51">
        <f t="shared" si="1"/>
        <v>9606</v>
      </c>
      <c r="U19" s="51">
        <f t="shared" si="2"/>
        <v>9606</v>
      </c>
      <c r="V19" s="51">
        <f t="shared" si="3"/>
        <v>5763.6</v>
      </c>
      <c r="W19" s="51">
        <f t="shared" si="4"/>
        <v>823.3714285714286</v>
      </c>
      <c r="X19" s="51" t="e">
        <f t="shared" si="5"/>
        <v>#DIV/0!</v>
      </c>
      <c r="Y19" s="37"/>
      <c r="Z19" s="37"/>
      <c r="AA19" s="37"/>
      <c r="AB19" s="37"/>
      <c r="AC19" s="35"/>
      <c r="AD19" s="35"/>
      <c r="AE19" s="35"/>
      <c r="AF19" s="38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 s="5" customFormat="1" ht="3" customHeight="1">
      <c r="A20" s="6"/>
      <c r="B20" s="7"/>
      <c r="C20" s="7"/>
      <c r="D20" s="21"/>
      <c r="E20" s="39"/>
      <c r="F20" s="39"/>
      <c r="G20" s="39"/>
      <c r="H20" s="39"/>
      <c r="I20" s="59"/>
      <c r="J20" s="60"/>
      <c r="K20" s="39"/>
      <c r="L20" s="39"/>
      <c r="M20" s="39"/>
      <c r="N20" s="39"/>
      <c r="O20" s="39"/>
      <c r="P20" s="7"/>
      <c r="R20" s="31"/>
      <c r="S20" s="36"/>
      <c r="T20" s="32"/>
      <c r="U20" s="32"/>
      <c r="V20" s="32"/>
      <c r="W20" s="32"/>
      <c r="X20" s="32"/>
      <c r="Y20" s="32"/>
      <c r="Z20" s="32"/>
      <c r="AA20" s="32"/>
      <c r="AB20" s="32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 s="5" customFormat="1" ht="3" customHeight="1">
      <c r="A21" s="40"/>
      <c r="B21" s="9"/>
      <c r="C21" s="9"/>
      <c r="D21" s="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9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1:49" s="5" customFormat="1" ht="25.5" customHeight="1">
      <c r="A22" s="25" t="s">
        <v>44</v>
      </c>
      <c r="B22" s="64"/>
      <c r="C22" s="65"/>
      <c r="D22" s="63"/>
      <c r="E22" s="64"/>
      <c r="F22" s="64"/>
      <c r="I22" s="66" t="s">
        <v>43</v>
      </c>
      <c r="K22" s="23"/>
      <c r="M22" s="10"/>
      <c r="N22" s="10"/>
      <c r="O22" s="10"/>
      <c r="P22" s="10"/>
      <c r="Q22" s="10"/>
      <c r="R22" s="31"/>
      <c r="S22" s="32">
        <f>SUM(S10:S19)</f>
        <v>532478</v>
      </c>
      <c r="T22" s="32"/>
      <c r="U22" s="32"/>
      <c r="V22" s="32"/>
      <c r="W22" s="32"/>
      <c r="X22" s="32"/>
      <c r="Y22" s="32"/>
      <c r="Z22" s="32"/>
      <c r="AA22" s="32"/>
      <c r="AB22" s="32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9" s="24" customFormat="1" ht="39.75" customHeight="1">
      <c r="A23" s="64" t="s">
        <v>20</v>
      </c>
      <c r="B23" s="64" t="s">
        <v>42</v>
      </c>
      <c r="C23" s="64"/>
      <c r="D23" s="64"/>
      <c r="E23" s="64"/>
      <c r="F23" s="64"/>
      <c r="I23" s="67" t="s">
        <v>40</v>
      </c>
      <c r="K23" s="42"/>
      <c r="L23" s="11"/>
      <c r="M23" s="11"/>
      <c r="N23" s="11"/>
      <c r="O23" s="11"/>
      <c r="P23" s="11"/>
      <c r="Q23" s="11"/>
      <c r="R23" s="43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</row>
    <row r="24" spans="1:28" s="29" customFormat="1" ht="2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5"/>
      <c r="M24" s="45"/>
      <c r="N24" s="45"/>
      <c r="O24" s="45"/>
      <c r="P24" s="45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s="29" customFormat="1" ht="21">
      <c r="A25" s="45"/>
      <c r="B25" s="45"/>
      <c r="C25" s="45"/>
      <c r="D25" s="45"/>
      <c r="E25" s="45"/>
      <c r="F25" s="45"/>
      <c r="G25" s="45"/>
      <c r="H25" s="45"/>
      <c r="I25" s="45"/>
      <c r="J25" s="45"/>
      <c r="L25" s="45"/>
      <c r="M25" s="45"/>
      <c r="N25" s="45"/>
      <c r="O25" s="45"/>
      <c r="P25" s="45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s="29" customFormat="1" ht="2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7"/>
      <c r="L26" s="47"/>
      <c r="M26" s="47"/>
      <c r="N26" s="47"/>
      <c r="O26" s="47"/>
      <c r="P26" s="45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s="29" customFormat="1" ht="2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s="29" customFormat="1" ht="2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s="29" customFormat="1" ht="2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s="29" customFormat="1" ht="2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s="29" customFormat="1" ht="2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s="29" customFormat="1" ht="2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s="29" customFormat="1" ht="2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30"/>
      <c r="T33" s="30"/>
      <c r="U33" s="30"/>
      <c r="V33" s="30"/>
      <c r="W33" s="30"/>
      <c r="X33" s="30"/>
      <c r="Y33" s="30"/>
      <c r="Z33" s="30"/>
      <c r="AA33" s="30"/>
      <c r="AB33" s="30"/>
    </row>
  </sheetData>
  <sheetProtection/>
  <mergeCells count="10">
    <mergeCell ref="P4:P7"/>
    <mergeCell ref="E5:J5"/>
    <mergeCell ref="K5:O5"/>
    <mergeCell ref="B8:D8"/>
    <mergeCell ref="B9:D9"/>
    <mergeCell ref="A4:D7"/>
    <mergeCell ref="E4:J4"/>
    <mergeCell ref="K4:O4"/>
    <mergeCell ref="I6:J6"/>
    <mergeCell ref="I7:J7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2019-11-18T04:28:01Z</cp:lastPrinted>
  <dcterms:created xsi:type="dcterms:W3CDTF">2004-08-16T17:13:42Z</dcterms:created>
  <dcterms:modified xsi:type="dcterms:W3CDTF">2020-02-18T04:22:27Z</dcterms:modified>
  <cp:category/>
  <cp:version/>
  <cp:contentType/>
  <cp:contentStatus/>
</cp:coreProperties>
</file>