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HN\สรง.รายปี 2563\"/>
    </mc:Choice>
  </mc:AlternateContent>
  <xr:revisionPtr revIDLastSave="0" documentId="13_ncr:1_{65624F76-B8CE-457B-8994-96A260EC5CC6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้นฉบับ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C18" i="2"/>
  <c r="C17" i="2" s="1"/>
  <c r="C34" i="2"/>
  <c r="C30" i="2"/>
  <c r="C29" i="2"/>
  <c r="C28" i="2" s="1"/>
  <c r="B6" i="2"/>
  <c r="B10" i="2"/>
  <c r="B9" i="2"/>
  <c r="F10" i="2"/>
  <c r="C6" i="2" l="1"/>
  <c r="C9" i="2"/>
  <c r="D14" i="2"/>
  <c r="F30" i="2" l="1"/>
  <c r="F29" i="2" s="1"/>
  <c r="F34" i="2"/>
  <c r="F28" i="2" l="1"/>
  <c r="C15" i="2"/>
  <c r="C14" i="2"/>
  <c r="C13" i="2"/>
  <c r="C11" i="2"/>
  <c r="C10" i="2"/>
  <c r="C8" i="2" s="1"/>
  <c r="C7" i="2" l="1"/>
  <c r="C12" i="2"/>
  <c r="B37" i="2"/>
  <c r="B36" i="2"/>
  <c r="B35" i="2"/>
  <c r="E34" i="2"/>
  <c r="D34" i="2"/>
  <c r="B34" i="2"/>
  <c r="B33" i="2"/>
  <c r="B32" i="2"/>
  <c r="B31" i="2"/>
  <c r="E30" i="2"/>
  <c r="D30" i="2"/>
  <c r="D29" i="2"/>
  <c r="B26" i="2"/>
  <c r="B25" i="2"/>
  <c r="B24" i="2"/>
  <c r="F23" i="2"/>
  <c r="E23" i="2"/>
  <c r="D23" i="2"/>
  <c r="C23" i="2"/>
  <c r="B22" i="2"/>
  <c r="B21" i="2"/>
  <c r="B20" i="2"/>
  <c r="F19" i="2"/>
  <c r="F18" i="2" s="1"/>
  <c r="E19" i="2"/>
  <c r="E18" i="2" s="1"/>
  <c r="D18" i="2"/>
  <c r="F15" i="2"/>
  <c r="E15" i="2"/>
  <c r="D15" i="2"/>
  <c r="F14" i="2"/>
  <c r="E14" i="2"/>
  <c r="F13" i="2"/>
  <c r="E13" i="2"/>
  <c r="D13" i="2"/>
  <c r="F11" i="2"/>
  <c r="E11" i="2"/>
  <c r="D11" i="2"/>
  <c r="E10" i="2"/>
  <c r="D10" i="2"/>
  <c r="F9" i="2"/>
  <c r="E9" i="2"/>
  <c r="D9" i="2"/>
  <c r="B14" i="2" l="1"/>
  <c r="B15" i="2"/>
  <c r="B11" i="2"/>
  <c r="D28" i="2"/>
  <c r="B30" i="2"/>
  <c r="E29" i="2"/>
  <c r="E28" i="2" s="1"/>
  <c r="F8" i="2"/>
  <c r="E17" i="2"/>
  <c r="B13" i="2"/>
  <c r="F17" i="2"/>
  <c r="E8" i="2"/>
  <c r="F7" i="2"/>
  <c r="E7" i="2"/>
  <c r="B23" i="2"/>
  <c r="D12" i="2"/>
  <c r="E12" i="2"/>
  <c r="F12" i="2"/>
  <c r="D17" i="2"/>
  <c r="B17" i="2" s="1"/>
  <c r="B18" i="2"/>
  <c r="D8" i="2"/>
  <c r="D7" i="2" s="1"/>
  <c r="B19" i="2"/>
  <c r="B29" i="2" l="1"/>
  <c r="B7" i="2"/>
  <c r="B28" i="2"/>
  <c r="F6" i="2"/>
  <c r="B12" i="2"/>
  <c r="E6" i="2"/>
  <c r="B8" i="2"/>
  <c r="D6" i="2" l="1"/>
</calcChain>
</file>

<file path=xl/sharedStrings.xml><?xml version="1.0" encoding="utf-8"?>
<sst xmlns="http://schemas.openxmlformats.org/spreadsheetml/2006/main" count="42" uniqueCount="22">
  <si>
    <t>สถานภาพแรงงาน</t>
  </si>
  <si>
    <t>เฉลี่ยปี</t>
  </si>
  <si>
    <t>ไตรมาสที่ 1</t>
  </si>
  <si>
    <t>ไตรมาสที่ 2</t>
  </si>
  <si>
    <t>ไตรมาสที่ 4</t>
  </si>
  <si>
    <t>รวม</t>
  </si>
  <si>
    <t>อายุ 15 ปีขึ้นไป</t>
  </si>
  <si>
    <t>1. กำลังแรงงานรวม</t>
  </si>
  <si>
    <t xml:space="preserve">    1.1 กำลังแรงงานปัจจุบัน</t>
  </si>
  <si>
    <t xml:space="preserve">          1.1.1 ผู้มีงานทำ</t>
  </si>
  <si>
    <t xml:space="preserve">          1.1.2 ผู้ว่างงาน</t>
  </si>
  <si>
    <t xml:space="preserve">    1.2 กำลังแรงงานที่รอฤดูกาล</t>
  </si>
  <si>
    <t>2. ผู้ไม่อยู่ในกำลังแรงงาน</t>
  </si>
  <si>
    <t xml:space="preserve">    2.1 ทำงานบ้าน</t>
  </si>
  <si>
    <t xml:space="preserve">    2.2 เรียนหนังสือ</t>
  </si>
  <si>
    <t xml:space="preserve">    2.3 อื่นๆ</t>
  </si>
  <si>
    <t>ชาย</t>
  </si>
  <si>
    <t>หญิง</t>
  </si>
  <si>
    <t>ไตรมาสที่ 3</t>
  </si>
  <si>
    <t xml:space="preserve">       สำนักงานสถิติแห่งชาติ  กระทรวงดิจิทัลเพื่อเศรษฐกิจและสังคม</t>
  </si>
  <si>
    <t>ตาราง 1 จำนวนประชากรอายุ 15 ปีขึ้นไป จำแนกตามสถานภาพแรงงาน และเพศ พ.ศ. 2563</t>
  </si>
  <si>
    <t>ที่มา: สรุปผลการสำรวจภาวะการทำงานของประชากร พ.ศ. 2563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</si>
</sst>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/>
    <xf numFmtId="187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3" fillId="3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41" fontId="2" fillId="3" borderId="1" xfId="1" applyNumberFormat="1" applyFont="1" applyFill="1" applyBorder="1" applyAlignment="1">
      <alignment horizontal="right" vertical="center" wrapText="1"/>
    </xf>
    <xf numFmtId="41" fontId="2" fillId="3" borderId="1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/>
    </xf>
    <xf numFmtId="187" fontId="2" fillId="3" borderId="3" xfId="1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/>
    </xf>
    <xf numFmtId="187" fontId="3" fillId="3" borderId="3" xfId="1" applyNumberFormat="1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center"/>
    </xf>
    <xf numFmtId="187" fontId="2" fillId="4" borderId="3" xfId="1" applyNumberFormat="1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left" vertical="center"/>
    </xf>
    <xf numFmtId="3" fontId="2" fillId="4" borderId="3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/>
    </xf>
    <xf numFmtId="187" fontId="3" fillId="4" borderId="3" xfId="1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187" fontId="3" fillId="2" borderId="3" xfId="1" applyNumberFormat="1" applyFont="1" applyFill="1" applyBorder="1" applyAlignment="1">
      <alignment horizontal="right" vertical="center" wrapText="1"/>
    </xf>
    <xf numFmtId="187" fontId="2" fillId="2" borderId="3" xfId="1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/>
    <xf numFmtId="187" fontId="3" fillId="2" borderId="4" xfId="1" applyNumberFormat="1" applyFont="1" applyFill="1" applyBorder="1" applyAlignment="1">
      <alignment horizontal="right" vertical="center" wrapText="1"/>
    </xf>
    <xf numFmtId="41" fontId="3" fillId="2" borderId="4" xfId="1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187" fontId="3" fillId="5" borderId="3" xfId="1" applyNumberFormat="1" applyFont="1" applyFill="1" applyBorder="1" applyAlignment="1">
      <alignment horizontal="right" vertical="center" wrapText="1"/>
    </xf>
    <xf numFmtId="187" fontId="3" fillId="3" borderId="0" xfId="0" applyNumberFormat="1" applyFont="1" applyFill="1"/>
    <xf numFmtId="0" fontId="4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  <color rgb="FFFFCCFF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41"/>
  <sheetViews>
    <sheetView tabSelected="1" zoomScaleNormal="100" workbookViewId="0">
      <selection activeCell="J10" sqref="J10"/>
    </sheetView>
  </sheetViews>
  <sheetFormatPr defaultRowHeight="18.75" x14ac:dyDescent="0.3"/>
  <cols>
    <col min="1" max="1" width="24.140625" style="4" customWidth="1"/>
    <col min="2" max="6" width="16.42578125" style="4" customWidth="1"/>
    <col min="7" max="7" width="9.140625" style="4"/>
    <col min="8" max="10" width="11.7109375" style="4" bestFit="1" customWidth="1"/>
    <col min="11" max="16384" width="9.140625" style="4"/>
  </cols>
  <sheetData>
    <row r="1" spans="1:14" s="2" customFormat="1" ht="21" customHeight="1" x14ac:dyDescent="0.3">
      <c r="A1" s="34" t="s">
        <v>20</v>
      </c>
      <c r="B1" s="34"/>
      <c r="C1" s="34"/>
      <c r="D1" s="34"/>
      <c r="E1" s="34"/>
      <c r="F1" s="34"/>
      <c r="G1" s="1"/>
      <c r="H1" s="1"/>
      <c r="I1" s="1"/>
      <c r="L1" s="1"/>
    </row>
    <row r="2" spans="1:14" s="2" customFormat="1" ht="13.5" customHeight="1" x14ac:dyDescent="0.3">
      <c r="A2" s="3"/>
      <c r="B2" s="3"/>
      <c r="C2" s="3"/>
      <c r="D2" s="3"/>
      <c r="E2" s="3"/>
      <c r="F2" s="3"/>
    </row>
    <row r="3" spans="1:14" x14ac:dyDescent="0.3">
      <c r="A3" s="35" t="s">
        <v>0</v>
      </c>
      <c r="B3" s="37">
        <v>2563</v>
      </c>
      <c r="C3" s="38"/>
      <c r="D3" s="38"/>
      <c r="E3" s="38"/>
      <c r="F3" s="39"/>
    </row>
    <row r="4" spans="1:14" x14ac:dyDescent="0.3">
      <c r="A4" s="36"/>
      <c r="B4" s="10" t="s">
        <v>1</v>
      </c>
      <c r="C4" s="10" t="s">
        <v>2</v>
      </c>
      <c r="D4" s="10" t="s">
        <v>3</v>
      </c>
      <c r="E4" s="10" t="s">
        <v>18</v>
      </c>
      <c r="F4" s="10" t="s">
        <v>4</v>
      </c>
    </row>
    <row r="5" spans="1:14" s="5" customFormat="1" x14ac:dyDescent="0.3">
      <c r="A5" s="31" t="s">
        <v>5</v>
      </c>
      <c r="B5" s="11"/>
      <c r="C5" s="12"/>
      <c r="D5" s="11"/>
      <c r="E5" s="11"/>
      <c r="F5" s="11"/>
    </row>
    <row r="6" spans="1:14" s="5" customFormat="1" x14ac:dyDescent="0.3">
      <c r="A6" s="13" t="s">
        <v>6</v>
      </c>
      <c r="B6" s="14">
        <f>SUM(C6:F6)/4</f>
        <v>680198.75</v>
      </c>
      <c r="C6" s="14">
        <f>SUM(C7,C12)</f>
        <v>680396</v>
      </c>
      <c r="D6" s="14">
        <f>SUM(D7,D12)</f>
        <v>680349</v>
      </c>
      <c r="E6" s="14">
        <f>SUM(E7,E12)</f>
        <v>680209</v>
      </c>
      <c r="F6" s="14">
        <f t="shared" ref="F6" si="0">SUM(F7,F12)</f>
        <v>679841</v>
      </c>
      <c r="H6" s="6"/>
      <c r="N6" s="7"/>
    </row>
    <row r="7" spans="1:14" s="5" customFormat="1" x14ac:dyDescent="0.3">
      <c r="A7" s="13" t="s">
        <v>7</v>
      </c>
      <c r="B7" s="14">
        <f>SUM(C7:F7)/4</f>
        <v>400838.59499999997</v>
      </c>
      <c r="C7" s="14">
        <f>SUM(C8,C11)</f>
        <v>380296</v>
      </c>
      <c r="D7" s="14">
        <f>SUM(D8,D11)</f>
        <v>375412.38</v>
      </c>
      <c r="E7" s="14">
        <f>SUM(E8,E11)</f>
        <v>428127</v>
      </c>
      <c r="F7" s="14">
        <f>SUM(F8,F11)</f>
        <v>419519</v>
      </c>
      <c r="N7" s="8"/>
    </row>
    <row r="8" spans="1:14" x14ac:dyDescent="0.3">
      <c r="A8" s="15" t="s">
        <v>8</v>
      </c>
      <c r="B8" s="16">
        <f t="shared" ref="B8:B11" si="1">SUM(C8:F8)/4</f>
        <v>399240.78500000003</v>
      </c>
      <c r="C8" s="16">
        <f>SUM(C9:C10)</f>
        <v>375872</v>
      </c>
      <c r="D8" s="16">
        <f>SUM(D9:D10)</f>
        <v>374029.14</v>
      </c>
      <c r="E8" s="16">
        <f t="shared" ref="E8:F8" si="2">SUM(E9:E10)</f>
        <v>428127</v>
      </c>
      <c r="F8" s="16">
        <f t="shared" si="2"/>
        <v>418935</v>
      </c>
    </row>
    <row r="9" spans="1:14" x14ac:dyDescent="0.3">
      <c r="A9" s="15" t="s">
        <v>9</v>
      </c>
      <c r="B9" s="16">
        <f>SUM(C9:F9)/4</f>
        <v>393348.06</v>
      </c>
      <c r="C9" s="16">
        <f>SUM(C20,C31)</f>
        <v>368523</v>
      </c>
      <c r="D9" s="16">
        <f>SUM(D20,D31)</f>
        <v>371499.24</v>
      </c>
      <c r="E9" s="16">
        <f t="shared" ref="E9:F9" si="3">SUM(E20,E31)</f>
        <v>422861</v>
      </c>
      <c r="F9" s="16">
        <f t="shared" si="3"/>
        <v>410509</v>
      </c>
    </row>
    <row r="10" spans="1:14" x14ac:dyDescent="0.3">
      <c r="A10" s="15" t="s">
        <v>10</v>
      </c>
      <c r="B10" s="16">
        <f>SUM(C10:F10)/4</f>
        <v>5892.7250000000004</v>
      </c>
      <c r="C10" s="16">
        <f>SUM(C21,C32)</f>
        <v>7349</v>
      </c>
      <c r="D10" s="16">
        <f t="shared" ref="D10:F11" si="4">SUM(D21,D32)</f>
        <v>2529.8999999999996</v>
      </c>
      <c r="E10" s="16">
        <f t="shared" si="4"/>
        <v>5266</v>
      </c>
      <c r="F10" s="16">
        <f>SUM(F21,F32)</f>
        <v>8426</v>
      </c>
      <c r="H10" s="33"/>
    </row>
    <row r="11" spans="1:14" x14ac:dyDescent="0.3">
      <c r="A11" s="15" t="s">
        <v>11</v>
      </c>
      <c r="B11" s="16">
        <f t="shared" si="1"/>
        <v>1597.81</v>
      </c>
      <c r="C11" s="16">
        <f>SUM(C22,C33)</f>
        <v>4424</v>
      </c>
      <c r="D11" s="16">
        <f t="shared" si="4"/>
        <v>1383.24</v>
      </c>
      <c r="E11" s="16">
        <f t="shared" si="4"/>
        <v>0</v>
      </c>
      <c r="F11" s="16">
        <f t="shared" si="4"/>
        <v>584</v>
      </c>
    </row>
    <row r="12" spans="1:14" s="5" customFormat="1" x14ac:dyDescent="0.3">
      <c r="A12" s="13" t="s">
        <v>12</v>
      </c>
      <c r="B12" s="14">
        <f>SUM(C12:F12)/4</f>
        <v>279360.15500000003</v>
      </c>
      <c r="C12" s="14">
        <f>SUM(C13:C15)</f>
        <v>300100</v>
      </c>
      <c r="D12" s="14">
        <f>SUM(D13:D15)</f>
        <v>304936.62</v>
      </c>
      <c r="E12" s="14">
        <f>SUM(E13:E15)</f>
        <v>252082</v>
      </c>
      <c r="F12" s="14">
        <f>SUM(F13:F15)</f>
        <v>260322</v>
      </c>
    </row>
    <row r="13" spans="1:14" x14ac:dyDescent="0.3">
      <c r="A13" s="15" t="s">
        <v>13</v>
      </c>
      <c r="B13" s="16">
        <f>SUM(C13:F13)/4</f>
        <v>69061.164999999994</v>
      </c>
      <c r="C13" s="16">
        <f>SUM(C24,C35)</f>
        <v>70669</v>
      </c>
      <c r="D13" s="16">
        <f t="shared" ref="D13:F15" si="5">SUM(D24,D35)</f>
        <v>88705.659999999989</v>
      </c>
      <c r="E13" s="16">
        <f t="shared" si="5"/>
        <v>60251</v>
      </c>
      <c r="F13" s="16">
        <f t="shared" si="5"/>
        <v>56619</v>
      </c>
    </row>
    <row r="14" spans="1:14" x14ac:dyDescent="0.3">
      <c r="A14" s="15" t="s">
        <v>14</v>
      </c>
      <c r="B14" s="16">
        <f>SUM(C14:F14)/4</f>
        <v>82961.962499999994</v>
      </c>
      <c r="C14" s="16">
        <f>SUM(C25,C36)</f>
        <v>87493</v>
      </c>
      <c r="D14" s="16">
        <f>SUM(D25,D36)</f>
        <v>75846.850000000006</v>
      </c>
      <c r="E14" s="16">
        <f t="shared" si="5"/>
        <v>79913</v>
      </c>
      <c r="F14" s="16">
        <f t="shared" si="5"/>
        <v>88595</v>
      </c>
    </row>
    <row r="15" spans="1:14" x14ac:dyDescent="0.3">
      <c r="A15" s="15" t="s">
        <v>15</v>
      </c>
      <c r="B15" s="16">
        <f>SUM(C15:F15)/4</f>
        <v>127337.0275</v>
      </c>
      <c r="C15" s="16">
        <f>SUM(C26,C37)</f>
        <v>141938</v>
      </c>
      <c r="D15" s="16">
        <f t="shared" si="5"/>
        <v>140384.11000000002</v>
      </c>
      <c r="E15" s="16">
        <f t="shared" si="5"/>
        <v>111918</v>
      </c>
      <c r="F15" s="16">
        <f t="shared" si="5"/>
        <v>115108</v>
      </c>
    </row>
    <row r="16" spans="1:14" s="5" customFormat="1" x14ac:dyDescent="0.3">
      <c r="A16" s="17" t="s">
        <v>16</v>
      </c>
      <c r="B16" s="18"/>
      <c r="C16" s="18"/>
      <c r="D16" s="18"/>
      <c r="E16" s="18"/>
      <c r="F16" s="18"/>
    </row>
    <row r="17" spans="1:13" s="5" customFormat="1" x14ac:dyDescent="0.3">
      <c r="A17" s="19" t="s">
        <v>6</v>
      </c>
      <c r="B17" s="18">
        <f>SUM(C17:F17)/4</f>
        <v>319329</v>
      </c>
      <c r="C17" s="20">
        <f>SUM(C18,C23)</f>
        <v>319502</v>
      </c>
      <c r="D17" s="20">
        <f>SUM(D18,D23)</f>
        <v>319419</v>
      </c>
      <c r="E17" s="20">
        <f>SUM(E18,E23)</f>
        <v>319305</v>
      </c>
      <c r="F17" s="20">
        <f>SUM(F18,F23)</f>
        <v>319090</v>
      </c>
    </row>
    <row r="18" spans="1:13" s="5" customFormat="1" x14ac:dyDescent="0.3">
      <c r="A18" s="19" t="s">
        <v>7</v>
      </c>
      <c r="B18" s="18">
        <f t="shared" ref="B18:B26" si="6">SUM(C18:F18)/4</f>
        <v>227274.03</v>
      </c>
      <c r="C18" s="18">
        <f>SUM(C19,C22)</f>
        <v>211820</v>
      </c>
      <c r="D18" s="18">
        <f t="shared" ref="D18:E18" si="7">SUM(D19,D22)</f>
        <v>227540.12</v>
      </c>
      <c r="E18" s="18">
        <f t="shared" si="7"/>
        <v>235806</v>
      </c>
      <c r="F18" s="18">
        <f>SUM(F19,F22)</f>
        <v>233930</v>
      </c>
    </row>
    <row r="19" spans="1:13" x14ac:dyDescent="0.3">
      <c r="A19" s="21" t="s">
        <v>8</v>
      </c>
      <c r="B19" s="22">
        <f t="shared" si="6"/>
        <v>226042.69500000001</v>
      </c>
      <c r="C19" s="22">
        <f>SUM(C20:C21)</f>
        <v>208177</v>
      </c>
      <c r="D19" s="22">
        <f>SUM(D20:D21)</f>
        <v>226257.78</v>
      </c>
      <c r="E19" s="22">
        <f t="shared" ref="E19" si="8">SUM(E20:E21)</f>
        <v>235806</v>
      </c>
      <c r="F19" s="22">
        <f>SUM(F20:F21)</f>
        <v>233930</v>
      </c>
    </row>
    <row r="20" spans="1:13" x14ac:dyDescent="0.3">
      <c r="A20" s="21" t="s">
        <v>9</v>
      </c>
      <c r="B20" s="22">
        <f t="shared" si="6"/>
        <v>223184.94750000001</v>
      </c>
      <c r="C20" s="32">
        <v>206259</v>
      </c>
      <c r="D20" s="32">
        <v>224138.79</v>
      </c>
      <c r="E20" s="32">
        <v>232576</v>
      </c>
      <c r="F20" s="32">
        <v>229766</v>
      </c>
    </row>
    <row r="21" spans="1:13" x14ac:dyDescent="0.3">
      <c r="A21" s="21" t="s">
        <v>10</v>
      </c>
      <c r="B21" s="22">
        <f t="shared" si="6"/>
        <v>2857.7474999999999</v>
      </c>
      <c r="C21" s="32">
        <v>1918</v>
      </c>
      <c r="D21" s="32">
        <v>2118.9899999999998</v>
      </c>
      <c r="E21" s="32">
        <v>3230</v>
      </c>
      <c r="F21" s="32">
        <v>4164</v>
      </c>
    </row>
    <row r="22" spans="1:13" x14ac:dyDescent="0.3">
      <c r="A22" s="21" t="s">
        <v>11</v>
      </c>
      <c r="B22" s="22">
        <f t="shared" si="6"/>
        <v>1231.335</v>
      </c>
      <c r="C22" s="32">
        <v>3643</v>
      </c>
      <c r="D22" s="32">
        <v>1282.3399999999999</v>
      </c>
      <c r="E22" s="32">
        <v>0</v>
      </c>
      <c r="F22" s="32">
        <v>0</v>
      </c>
    </row>
    <row r="23" spans="1:13" s="5" customFormat="1" x14ac:dyDescent="0.3">
      <c r="A23" s="19" t="s">
        <v>12</v>
      </c>
      <c r="B23" s="18">
        <f t="shared" si="6"/>
        <v>92054.97</v>
      </c>
      <c r="C23" s="18">
        <f>SUM(C24:C26)</f>
        <v>107682</v>
      </c>
      <c r="D23" s="18">
        <f t="shared" ref="D23:E23" si="9">SUM(D24:D26)</f>
        <v>91878.88</v>
      </c>
      <c r="E23" s="18">
        <f t="shared" si="9"/>
        <v>83499</v>
      </c>
      <c r="F23" s="18">
        <f>SUM(F24:F26)</f>
        <v>85160</v>
      </c>
    </row>
    <row r="24" spans="1:13" x14ac:dyDescent="0.3">
      <c r="A24" s="21" t="s">
        <v>13</v>
      </c>
      <c r="B24" s="22">
        <f t="shared" si="6"/>
        <v>1978.0374999999999</v>
      </c>
      <c r="C24" s="32">
        <v>2738</v>
      </c>
      <c r="D24" s="32">
        <v>2003.15</v>
      </c>
      <c r="E24" s="32">
        <v>653</v>
      </c>
      <c r="F24" s="32">
        <v>2518</v>
      </c>
    </row>
    <row r="25" spans="1:13" x14ac:dyDescent="0.3">
      <c r="A25" s="21" t="s">
        <v>14</v>
      </c>
      <c r="B25" s="22">
        <f t="shared" si="6"/>
        <v>36124.707500000004</v>
      </c>
      <c r="C25" s="32">
        <v>39636</v>
      </c>
      <c r="D25" s="32">
        <v>31085.83</v>
      </c>
      <c r="E25" s="32">
        <v>36471</v>
      </c>
      <c r="F25" s="32">
        <v>37306</v>
      </c>
    </row>
    <row r="26" spans="1:13" x14ac:dyDescent="0.3">
      <c r="A26" s="21" t="s">
        <v>15</v>
      </c>
      <c r="B26" s="22">
        <f t="shared" si="6"/>
        <v>53952.224999999999</v>
      </c>
      <c r="C26" s="32">
        <v>65308</v>
      </c>
      <c r="D26" s="32">
        <v>58789.9</v>
      </c>
      <c r="E26" s="32">
        <v>46375</v>
      </c>
      <c r="F26" s="32">
        <v>45336</v>
      </c>
    </row>
    <row r="27" spans="1:13" s="5" customFormat="1" x14ac:dyDescent="0.3">
      <c r="A27" s="23" t="s">
        <v>17</v>
      </c>
      <c r="B27" s="24"/>
      <c r="C27" s="25"/>
      <c r="D27" s="25"/>
      <c r="E27" s="25"/>
      <c r="F27" s="25"/>
      <c r="M27" s="8"/>
    </row>
    <row r="28" spans="1:13" s="5" customFormat="1" x14ac:dyDescent="0.3">
      <c r="A28" s="26" t="s">
        <v>6</v>
      </c>
      <c r="B28" s="25">
        <f t="shared" ref="B28:B37" si="10">SUM(C28:F28)/4</f>
        <v>360869.75</v>
      </c>
      <c r="C28" s="25">
        <f>SUM(C29,C34)</f>
        <v>360894</v>
      </c>
      <c r="D28" s="25">
        <f t="shared" ref="D28:E28" si="11">SUM(D29,D34)</f>
        <v>360930</v>
      </c>
      <c r="E28" s="25">
        <f t="shared" si="11"/>
        <v>360904</v>
      </c>
      <c r="F28" s="25">
        <f>SUM(F29,F34)</f>
        <v>360751</v>
      </c>
    </row>
    <row r="29" spans="1:13" s="5" customFormat="1" x14ac:dyDescent="0.3">
      <c r="A29" s="26" t="s">
        <v>7</v>
      </c>
      <c r="B29" s="25">
        <f t="shared" si="10"/>
        <v>173564.565</v>
      </c>
      <c r="C29" s="25">
        <f>SUM(C30,C33)</f>
        <v>168476</v>
      </c>
      <c r="D29" s="25">
        <f t="shared" ref="D29:E29" si="12">SUM(D30,D33)</f>
        <v>147872.26</v>
      </c>
      <c r="E29" s="25">
        <f t="shared" si="12"/>
        <v>192321</v>
      </c>
      <c r="F29" s="25">
        <f>SUM(F30,F33)</f>
        <v>185589</v>
      </c>
    </row>
    <row r="30" spans="1:13" x14ac:dyDescent="0.3">
      <c r="A30" s="27" t="s">
        <v>8</v>
      </c>
      <c r="B30" s="24">
        <f t="shared" si="10"/>
        <v>173198.09</v>
      </c>
      <c r="C30" s="24">
        <f>SUM(C31:C32)</f>
        <v>167695</v>
      </c>
      <c r="D30" s="24">
        <f t="shared" ref="D30:E30" si="13">SUM(D31:D32)</f>
        <v>147771.36000000002</v>
      </c>
      <c r="E30" s="24">
        <f t="shared" si="13"/>
        <v>192321</v>
      </c>
      <c r="F30" s="24">
        <f>SUM(F31:F32)</f>
        <v>185005</v>
      </c>
    </row>
    <row r="31" spans="1:13" x14ac:dyDescent="0.3">
      <c r="A31" s="27" t="s">
        <v>9</v>
      </c>
      <c r="B31" s="24">
        <f t="shared" si="10"/>
        <v>170163.11249999999</v>
      </c>
      <c r="C31" s="32">
        <v>162264</v>
      </c>
      <c r="D31" s="32">
        <v>147360.45000000001</v>
      </c>
      <c r="E31" s="32">
        <v>190285</v>
      </c>
      <c r="F31" s="32">
        <v>180743</v>
      </c>
    </row>
    <row r="32" spans="1:13" x14ac:dyDescent="0.3">
      <c r="A32" s="27" t="s">
        <v>10</v>
      </c>
      <c r="B32" s="24">
        <f t="shared" si="10"/>
        <v>3034.9775</v>
      </c>
      <c r="C32" s="32">
        <v>5431</v>
      </c>
      <c r="D32" s="32">
        <v>410.91</v>
      </c>
      <c r="E32" s="32">
        <v>2036</v>
      </c>
      <c r="F32" s="32">
        <v>4262</v>
      </c>
    </row>
    <row r="33" spans="1:6" x14ac:dyDescent="0.3">
      <c r="A33" s="27" t="s">
        <v>11</v>
      </c>
      <c r="B33" s="24">
        <f t="shared" si="10"/>
        <v>366.47500000000002</v>
      </c>
      <c r="C33" s="32">
        <v>781</v>
      </c>
      <c r="D33" s="32">
        <v>100.9</v>
      </c>
      <c r="E33" s="32">
        <v>0</v>
      </c>
      <c r="F33" s="32">
        <v>584</v>
      </c>
    </row>
    <row r="34" spans="1:6" s="5" customFormat="1" x14ac:dyDescent="0.3">
      <c r="A34" s="26" t="s">
        <v>12</v>
      </c>
      <c r="B34" s="25">
        <f t="shared" si="10"/>
        <v>187305.185</v>
      </c>
      <c r="C34" s="25">
        <f>SUM(C35:C37)</f>
        <v>192418</v>
      </c>
      <c r="D34" s="25">
        <f t="shared" ref="D34:E34" si="14">SUM(D35:D37)</f>
        <v>213057.74</v>
      </c>
      <c r="E34" s="25">
        <f t="shared" si="14"/>
        <v>168583</v>
      </c>
      <c r="F34" s="25">
        <f>SUM(F35:F37)</f>
        <v>175162</v>
      </c>
    </row>
    <row r="35" spans="1:6" x14ac:dyDescent="0.3">
      <c r="A35" s="27" t="s">
        <v>13</v>
      </c>
      <c r="B35" s="24">
        <f t="shared" si="10"/>
        <v>67083.127500000002</v>
      </c>
      <c r="C35" s="32">
        <v>67931</v>
      </c>
      <c r="D35" s="32">
        <v>86702.51</v>
      </c>
      <c r="E35" s="32">
        <v>59598</v>
      </c>
      <c r="F35" s="32">
        <v>54101</v>
      </c>
    </row>
    <row r="36" spans="1:6" x14ac:dyDescent="0.3">
      <c r="A36" s="27" t="s">
        <v>14</v>
      </c>
      <c r="B36" s="24">
        <f t="shared" si="10"/>
        <v>46837.254999999997</v>
      </c>
      <c r="C36" s="32">
        <v>47857</v>
      </c>
      <c r="D36" s="32">
        <v>44761.02</v>
      </c>
      <c r="E36" s="32">
        <v>43442</v>
      </c>
      <c r="F36" s="32">
        <v>51289</v>
      </c>
    </row>
    <row r="37" spans="1:6" x14ac:dyDescent="0.3">
      <c r="A37" s="27" t="s">
        <v>15</v>
      </c>
      <c r="B37" s="24">
        <f t="shared" si="10"/>
        <v>73384.802500000005</v>
      </c>
      <c r="C37" s="32">
        <v>76630</v>
      </c>
      <c r="D37" s="32">
        <v>81594.210000000006</v>
      </c>
      <c r="E37" s="32">
        <v>65543</v>
      </c>
      <c r="F37" s="32">
        <v>69772</v>
      </c>
    </row>
    <row r="38" spans="1:6" x14ac:dyDescent="0.3">
      <c r="A38" s="28"/>
      <c r="B38" s="29"/>
      <c r="C38" s="30"/>
      <c r="D38" s="30"/>
      <c r="E38" s="30"/>
      <c r="F38" s="30"/>
    </row>
    <row r="39" spans="1:6" x14ac:dyDescent="0.3">
      <c r="A39" s="2"/>
      <c r="B39" s="1"/>
      <c r="C39" s="1"/>
      <c r="D39" s="1"/>
      <c r="E39" s="1"/>
      <c r="F39" s="1"/>
    </row>
    <row r="40" spans="1:6" x14ac:dyDescent="0.3">
      <c r="A40" s="9" t="s">
        <v>21</v>
      </c>
      <c r="B40" s="2"/>
      <c r="C40" s="1"/>
      <c r="D40" s="1"/>
      <c r="E40" s="1"/>
      <c r="F40" s="3"/>
    </row>
    <row r="41" spans="1:6" x14ac:dyDescent="0.3">
      <c r="A41" s="4" t="s">
        <v>19</v>
      </c>
      <c r="B41" s="2"/>
      <c r="C41" s="3"/>
      <c r="D41" s="3"/>
      <c r="E41" s="3"/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84" orientation="portrait" r:id="rId1"/>
  <colBreaks count="1" manualBreakCount="1">
    <brk id="6" max="1048575" man="1"/>
  </colBreaks>
  <ignoredErrors>
    <ignoredError sqref="C12:F12" formula="1"/>
    <ignoredError sqref="E19:F19 D30:F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ต้นฉบับ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2020-01-10T08:11:31Z</cp:lastPrinted>
  <dcterms:created xsi:type="dcterms:W3CDTF">2005-03-08T09:06:26Z</dcterms:created>
  <dcterms:modified xsi:type="dcterms:W3CDTF">2021-03-10T02:46:27Z</dcterms:modified>
</cp:coreProperties>
</file>