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<sst xmlns="http://schemas.openxmlformats.org/spreadsheetml/2006/main" count="39" uniqueCount="24">
  <si>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2551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</si>
  <si>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</si>
  <si>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</si>
  <si>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</si>
  <si>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</si>
  <si>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</si>
  <si>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</si>
  <si>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</si>
  <si>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</si>
  <si>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</si>
  <si>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</si>
  <si>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</si>
  <si>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</si>
  <si>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</si>
  <si>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</si>
  <si>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</si>
  <si>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</si>
  <si>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</si>
  <si>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</si>
  <si>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</si>
  <si>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</si>
  <si>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</si>
  <si>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4 : ตุลาคม - ธันวาคม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</si>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</sst>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17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0" fontId="5" fillId="0" borderId="0" xfId="0" applyFont="1" applyAlignment="1">
      <alignment horizont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321773</v>
          </cell>
          <cell r="C52">
            <v>15198</v>
          </cell>
          <cell r="D52">
            <v>113406</v>
          </cell>
          <cell r="E52">
            <v>76031</v>
          </cell>
          <cell r="F52">
            <v>43331</v>
          </cell>
          <cell r="G52">
            <v>30715</v>
          </cell>
          <cell r="H52">
            <v>6459</v>
          </cell>
          <cell r="I52">
            <v>263</v>
          </cell>
          <cell r="J52">
            <v>19481</v>
          </cell>
          <cell r="K52">
            <v>10845</v>
          </cell>
          <cell r="L52">
            <v>4802</v>
          </cell>
          <cell r="M52">
            <v>0</v>
          </cell>
          <cell r="N52">
            <v>1241</v>
          </cell>
        </row>
        <row r="53">
          <cell r="B53">
            <v>174493</v>
          </cell>
          <cell r="C53">
            <v>5559</v>
          </cell>
          <cell r="D53">
            <v>57182</v>
          </cell>
          <cell r="E53">
            <v>45322</v>
          </cell>
          <cell r="F53">
            <v>27656</v>
          </cell>
          <cell r="G53">
            <v>17431</v>
          </cell>
          <cell r="H53">
            <v>3325</v>
          </cell>
          <cell r="I53">
            <v>0</v>
          </cell>
          <cell r="J53">
            <v>9229</v>
          </cell>
          <cell r="K53">
            <v>6120</v>
          </cell>
          <cell r="L53">
            <v>1568</v>
          </cell>
          <cell r="M53">
            <v>0</v>
          </cell>
          <cell r="N53">
            <v>1103</v>
          </cell>
        </row>
        <row r="54">
          <cell r="B54">
            <v>147280</v>
          </cell>
          <cell r="C54">
            <v>9639</v>
          </cell>
          <cell r="D54">
            <v>56224</v>
          </cell>
          <cell r="E54">
            <v>30709</v>
          </cell>
          <cell r="F54">
            <v>15676</v>
          </cell>
          <cell r="G54">
            <v>13285</v>
          </cell>
          <cell r="H54">
            <v>3135</v>
          </cell>
          <cell r="I54">
            <v>263</v>
          </cell>
          <cell r="J54">
            <v>10252</v>
          </cell>
          <cell r="K54">
            <v>4725</v>
          </cell>
          <cell r="L54">
            <v>3234</v>
          </cell>
          <cell r="M54">
            <v>0</v>
          </cell>
          <cell r="N54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6" customFormat="1" ht="21" customHeight="1">
      <c r="A5" s="12" t="s">
        <v>6</v>
      </c>
      <c r="B5" s="13">
        <f>'[1]C'!$B$52</f>
        <v>321773</v>
      </c>
      <c r="C5" s="13">
        <f>'[1]C'!$B$53</f>
        <v>174493</v>
      </c>
      <c r="D5" s="13">
        <f>'[1]C'!$B$54</f>
        <v>147280</v>
      </c>
      <c r="E5" s="14"/>
      <c r="F5" s="15"/>
      <c r="G5" s="15"/>
    </row>
    <row r="6" spans="1:5" s="16" customFormat="1" ht="27.75" customHeight="1">
      <c r="A6" s="17" t="s">
        <v>7</v>
      </c>
      <c r="B6" s="18">
        <f>'[1]C'!$C$52</f>
        <v>15198</v>
      </c>
      <c r="C6" s="18">
        <f>'[1]C'!$C$53</f>
        <v>5559</v>
      </c>
      <c r="D6" s="18">
        <f>'[1]C'!$C$54</f>
        <v>9639</v>
      </c>
      <c r="E6" s="14"/>
    </row>
    <row r="7" spans="1:5" s="16" customFormat="1" ht="21" customHeight="1">
      <c r="A7" s="2" t="s">
        <v>8</v>
      </c>
      <c r="B7" s="18">
        <f>'[1]C'!$D$52</f>
        <v>113406</v>
      </c>
      <c r="C7" s="18">
        <f>'[1]C'!$D$53</f>
        <v>57182</v>
      </c>
      <c r="D7" s="18">
        <f>'[1]C'!$D$54</f>
        <v>56224</v>
      </c>
      <c r="E7" s="14"/>
    </row>
    <row r="8" spans="1:5" s="16" customFormat="1" ht="21" customHeight="1">
      <c r="A8" s="19" t="s">
        <v>9</v>
      </c>
      <c r="B8" s="18">
        <f>'[1]C'!$E$52</f>
        <v>76031</v>
      </c>
      <c r="C8" s="18">
        <f>'[1]C'!$E$53</f>
        <v>45322</v>
      </c>
      <c r="D8" s="18">
        <f>'[1]C'!$E$54</f>
        <v>30709</v>
      </c>
      <c r="E8" s="14"/>
    </row>
    <row r="9" spans="1:11" s="16" customFormat="1" ht="21" customHeight="1">
      <c r="A9" s="19" t="s">
        <v>10</v>
      </c>
      <c r="B9" s="18">
        <f>'[1]C'!$F$52</f>
        <v>43331</v>
      </c>
      <c r="C9" s="18">
        <f>'[1]C'!$F$53</f>
        <v>27656</v>
      </c>
      <c r="D9" s="18">
        <f>'[1]C'!$F$54</f>
        <v>15676</v>
      </c>
      <c r="E9" s="14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20">
        <f>SUM(B11:B13)</f>
        <v>37437</v>
      </c>
      <c r="C10" s="20">
        <f>SUM(C11:C13)</f>
        <v>20756</v>
      </c>
      <c r="D10" s="20">
        <f>SUM(D11:D13)</f>
        <v>16683</v>
      </c>
      <c r="E10" s="14"/>
    </row>
    <row r="11" spans="1:5" s="2" customFormat="1" ht="21" customHeight="1">
      <c r="A11" s="21" t="s">
        <v>12</v>
      </c>
      <c r="B11" s="18">
        <f>'[1]C'!$G$52</f>
        <v>30715</v>
      </c>
      <c r="C11" s="18">
        <f>'[1]C'!$G$53</f>
        <v>17431</v>
      </c>
      <c r="D11" s="18">
        <f>'[1]C'!$G$54</f>
        <v>13285</v>
      </c>
      <c r="E11" s="14"/>
    </row>
    <row r="12" spans="1:5" s="2" customFormat="1" ht="21" customHeight="1">
      <c r="A12" s="21" t="s">
        <v>13</v>
      </c>
      <c r="B12" s="18">
        <f>'[1]C'!$H$52</f>
        <v>6459</v>
      </c>
      <c r="C12" s="18">
        <f>'[1]C'!$H$53</f>
        <v>3325</v>
      </c>
      <c r="D12" s="18">
        <f>'[1]C'!$H$54</f>
        <v>3135</v>
      </c>
      <c r="E12" s="14"/>
    </row>
    <row r="13" spans="1:7" s="2" customFormat="1" ht="21" customHeight="1">
      <c r="A13" s="22" t="s">
        <v>14</v>
      </c>
      <c r="B13" s="23">
        <f>'[1]C'!$I$52</f>
        <v>263</v>
      </c>
      <c r="C13" s="24">
        <f>'[1]C'!$I$53</f>
        <v>0</v>
      </c>
      <c r="D13" s="23">
        <f>'[1]C'!$I$54</f>
        <v>263</v>
      </c>
      <c r="E13" s="14"/>
      <c r="F13" s="25"/>
      <c r="G13" s="25"/>
    </row>
    <row r="14" spans="1:7" s="2" customFormat="1" ht="21" customHeight="1">
      <c r="A14" s="2" t="s">
        <v>15</v>
      </c>
      <c r="B14" s="20">
        <f>SUM(B15:B17)</f>
        <v>35128</v>
      </c>
      <c r="C14" s="20">
        <f>SUM(C15:C17)</f>
        <v>16917</v>
      </c>
      <c r="D14" s="20">
        <f>SUM(D15:D17)</f>
        <v>18211</v>
      </c>
      <c r="E14" s="14"/>
      <c r="F14" s="25"/>
      <c r="G14" s="25"/>
    </row>
    <row r="15" spans="1:7" s="16" customFormat="1" ht="21" customHeight="1">
      <c r="A15" s="22" t="s">
        <v>16</v>
      </c>
      <c r="B15" s="20">
        <f>'[1]C'!$J$52</f>
        <v>19481</v>
      </c>
      <c r="C15" s="26">
        <f>'[1]C'!$J$53</f>
        <v>9229</v>
      </c>
      <c r="D15" s="27">
        <f>'[1]C'!$J$54</f>
        <v>10252</v>
      </c>
      <c r="E15" s="14"/>
      <c r="F15" s="28"/>
      <c r="G15" s="28"/>
    </row>
    <row r="16" spans="1:5" s="16" customFormat="1" ht="21" customHeight="1">
      <c r="A16" s="22" t="s">
        <v>17</v>
      </c>
      <c r="B16" s="20">
        <f>'[1]C'!$K$52</f>
        <v>10845</v>
      </c>
      <c r="C16" s="26">
        <f>'[1]C'!$K$53</f>
        <v>6120</v>
      </c>
      <c r="D16" s="27">
        <f>'[1]C'!$K$54</f>
        <v>4725</v>
      </c>
      <c r="E16" s="14"/>
    </row>
    <row r="17" spans="1:5" s="16" customFormat="1" ht="21" customHeight="1">
      <c r="A17" s="22" t="s">
        <v>18</v>
      </c>
      <c r="B17" s="20">
        <f>'[1]C'!$L$52</f>
        <v>4802</v>
      </c>
      <c r="C17" s="26">
        <f>'[1]C'!$L$53</f>
        <v>1568</v>
      </c>
      <c r="D17" s="27">
        <f>'[1]C'!$L$54</f>
        <v>3234</v>
      </c>
      <c r="E17" s="14"/>
    </row>
    <row r="18" spans="1:5" s="16" customFormat="1" ht="21" customHeight="1">
      <c r="A18" s="21" t="s">
        <v>19</v>
      </c>
      <c r="B18" s="27">
        <f>'[1]C'!$M$52</f>
        <v>0</v>
      </c>
      <c r="C18" s="27">
        <f>'[1]C'!$M$53</f>
        <v>0</v>
      </c>
      <c r="D18" s="27">
        <f>'[1]C'!$M$54</f>
        <v>0</v>
      </c>
      <c r="E18" s="29"/>
    </row>
    <row r="19" spans="1:11" s="16" customFormat="1" ht="21" customHeight="1">
      <c r="A19" s="21" t="s">
        <v>20</v>
      </c>
      <c r="B19" s="30">
        <f>'[1]C'!$N$52</f>
        <v>1241</v>
      </c>
      <c r="C19" s="31">
        <f>'[1]C'!$N$53</f>
        <v>1103</v>
      </c>
      <c r="D19" s="32">
        <f>'[1]C'!$N$54</f>
        <v>138</v>
      </c>
      <c r="E19" s="29"/>
      <c r="G19" s="2"/>
      <c r="H19" s="2"/>
      <c r="I19" s="2"/>
      <c r="J19" s="2"/>
      <c r="K19" s="2"/>
    </row>
    <row r="20" spans="2:5" s="2" customFormat="1" ht="21" customHeight="1">
      <c r="B20" s="33" t="s">
        <v>21</v>
      </c>
      <c r="C20" s="33"/>
      <c r="D20" s="33"/>
      <c r="E20" s="25"/>
    </row>
    <row r="21" spans="1:5" s="2" customFormat="1" ht="21" customHeight="1">
      <c r="A21" s="7" t="s">
        <v>6</v>
      </c>
      <c r="B21" s="34">
        <f>B22+B23+B24+B25+B26+B30+B34+B35</f>
        <v>99.99968922190489</v>
      </c>
      <c r="C21" s="34">
        <f>C22+C23+C24+C25+C26+C30+C34+C35</f>
        <v>100.00114617778364</v>
      </c>
      <c r="D21" s="34">
        <f>D22+D23+D24+D25+D26+D30+D34+D35</f>
        <v>100</v>
      </c>
      <c r="E21" s="25"/>
    </row>
    <row r="22" spans="1:5" s="2" customFormat="1" ht="27.75" customHeight="1">
      <c r="A22" s="17" t="s">
        <v>7</v>
      </c>
      <c r="B22" s="35">
        <f>(B6/$B$5)*100</f>
        <v>4.723205489584272</v>
      </c>
      <c r="C22" s="35">
        <f>(C6/$C$5)*100</f>
        <v>3.185801149616317</v>
      </c>
      <c r="D22" s="35">
        <f>(D6/$D$5)*100</f>
        <v>6.54467680608365</v>
      </c>
      <c r="E22" s="36"/>
    </row>
    <row r="23" spans="1:7" s="2" customFormat="1" ht="21" customHeight="1">
      <c r="A23" s="2" t="s">
        <v>8</v>
      </c>
      <c r="B23" s="37">
        <f aca="true" t="shared" si="0" ref="B23:B35">(B7/$B$5)*100</f>
        <v>35.24410065480944</v>
      </c>
      <c r="C23" s="37">
        <f aca="true" t="shared" si="1" ref="C23:C35">(C7/$C$5)*100</f>
        <v>32.77036901193744</v>
      </c>
      <c r="D23" s="37">
        <f aca="true" t="shared" si="2" ref="D23:D35">(D7/$D$5)*100</f>
        <v>38.17490494296578</v>
      </c>
      <c r="E23" s="38"/>
      <c r="F23" s="25"/>
      <c r="G23" s="25"/>
    </row>
    <row r="24" spans="1:5" s="2" customFormat="1" ht="21" customHeight="1">
      <c r="A24" s="19" t="s">
        <v>9</v>
      </c>
      <c r="B24" s="37">
        <f t="shared" si="0"/>
        <v>23.628769349821148</v>
      </c>
      <c r="C24" s="37">
        <f t="shared" si="1"/>
        <v>25.973534754975848</v>
      </c>
      <c r="D24" s="37">
        <f t="shared" si="2"/>
        <v>20.850760456273765</v>
      </c>
      <c r="E24" s="36"/>
    </row>
    <row r="25" spans="1:4" s="2" customFormat="1" ht="21" customHeight="1">
      <c r="A25" s="19" t="s">
        <v>10</v>
      </c>
      <c r="B25" s="37">
        <f t="shared" si="0"/>
        <v>13.466325639503626</v>
      </c>
      <c r="C25" s="37">
        <f t="shared" si="1"/>
        <v>15.849346392118882</v>
      </c>
      <c r="D25" s="37">
        <f t="shared" si="2"/>
        <v>10.643671917436176</v>
      </c>
    </row>
    <row r="26" spans="1:4" s="2" customFormat="1" ht="21" customHeight="1">
      <c r="A26" s="2" t="s">
        <v>11</v>
      </c>
      <c r="B26" s="37">
        <f t="shared" si="0"/>
        <v>11.634599546885537</v>
      </c>
      <c r="C26" s="37">
        <f t="shared" si="1"/>
        <v>11.895033038574613</v>
      </c>
      <c r="D26" s="37">
        <f t="shared" si="2"/>
        <v>11.327403585008147</v>
      </c>
    </row>
    <row r="27" spans="1:4" s="2" customFormat="1" ht="21" customHeight="1">
      <c r="A27" s="21" t="s">
        <v>12</v>
      </c>
      <c r="B27" s="37">
        <f t="shared" si="0"/>
        <v>9.545549191510785</v>
      </c>
      <c r="C27" s="37">
        <f t="shared" si="1"/>
        <v>9.989512473279731</v>
      </c>
      <c r="D27" s="37">
        <f t="shared" si="2"/>
        <v>9.020233568712657</v>
      </c>
    </row>
    <row r="28" spans="1:4" s="2" customFormat="1" ht="21" customHeight="1">
      <c r="A28" s="21" t="s">
        <v>13</v>
      </c>
      <c r="B28" s="37">
        <f t="shared" si="0"/>
        <v>2.0073157163590483</v>
      </c>
      <c r="C28" s="37">
        <f t="shared" si="1"/>
        <v>1.905520565294883</v>
      </c>
      <c r="D28" s="37">
        <f t="shared" si="2"/>
        <v>2.128598587724063</v>
      </c>
    </row>
    <row r="29" spans="1:4" s="2" customFormat="1" ht="21" customHeight="1">
      <c r="A29" s="22" t="s">
        <v>14</v>
      </c>
      <c r="B29" s="37">
        <v>0</v>
      </c>
      <c r="C29" s="37">
        <v>0</v>
      </c>
      <c r="D29" s="37">
        <v>0</v>
      </c>
    </row>
    <row r="30" spans="1:4" s="2" customFormat="1" ht="21" customHeight="1">
      <c r="A30" s="2" t="s">
        <v>15</v>
      </c>
      <c r="B30" s="37">
        <f t="shared" si="0"/>
        <v>10.917012925260975</v>
      </c>
      <c r="C30" s="37">
        <f t="shared" si="1"/>
        <v>9.694944782885273</v>
      </c>
      <c r="D30" s="37">
        <f t="shared" si="2"/>
        <v>12.364883215643673</v>
      </c>
    </row>
    <row r="31" spans="1:4" s="2" customFormat="1" ht="21" customHeight="1">
      <c r="A31" s="22" t="s">
        <v>16</v>
      </c>
      <c r="B31" s="37">
        <f t="shared" si="0"/>
        <v>6.054268070969285</v>
      </c>
      <c r="C31" s="37">
        <f t="shared" si="1"/>
        <v>5.289037382588414</v>
      </c>
      <c r="D31" s="37">
        <f t="shared" si="2"/>
        <v>6.9608908202064095</v>
      </c>
    </row>
    <row r="32" spans="1:4" s="2" customFormat="1" ht="21" customHeight="1">
      <c r="A32" s="22" t="s">
        <v>17</v>
      </c>
      <c r="B32" s="37">
        <f t="shared" si="0"/>
        <v>3.370388441541086</v>
      </c>
      <c r="C32" s="37">
        <f t="shared" si="1"/>
        <v>3.50730401792622</v>
      </c>
      <c r="D32" s="37">
        <f t="shared" si="2"/>
        <v>3.2081749049429655</v>
      </c>
    </row>
    <row r="33" spans="1:4" s="2" customFormat="1" ht="21" customHeight="1">
      <c r="A33" s="22" t="s">
        <v>18</v>
      </c>
      <c r="B33" s="37">
        <f t="shared" si="0"/>
        <v>1.4923564127506037</v>
      </c>
      <c r="C33" s="37">
        <f t="shared" si="1"/>
        <v>0.8986033823706395</v>
      </c>
      <c r="D33" s="37">
        <f t="shared" si="2"/>
        <v>2.1958174904942966</v>
      </c>
    </row>
    <row r="34" spans="1:4" s="2" customFormat="1" ht="21" customHeight="1">
      <c r="A34" s="21" t="s">
        <v>19</v>
      </c>
      <c r="B34" s="37">
        <f t="shared" si="0"/>
        <v>0</v>
      </c>
      <c r="C34" s="37">
        <f t="shared" si="1"/>
        <v>0</v>
      </c>
      <c r="D34" s="37">
        <f t="shared" si="2"/>
        <v>0</v>
      </c>
    </row>
    <row r="35" spans="1:4" s="2" customFormat="1" ht="21" customHeight="1">
      <c r="A35" s="39" t="s">
        <v>20</v>
      </c>
      <c r="B35" s="40">
        <f t="shared" si="0"/>
        <v>0.38567561603987904</v>
      </c>
      <c r="C35" s="40">
        <f t="shared" si="1"/>
        <v>0.6321170476752649</v>
      </c>
      <c r="D35" s="40">
        <f t="shared" si="2"/>
        <v>0.09369907658881044</v>
      </c>
    </row>
    <row r="36" spans="1:4" ht="26.25" customHeight="1">
      <c r="A36" s="4"/>
      <c r="B36" s="41"/>
      <c r="C36" s="41"/>
      <c r="D36" s="41"/>
    </row>
    <row r="37" ht="26.25" customHeight="1">
      <c r="A37" s="42" t="s">
        <v>22</v>
      </c>
    </row>
    <row r="38" ht="26.25" customHeight="1">
      <c r="A38" s="42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2009-05-19T05:49:01Z</dcterms:created>
  <dcterms:modified xsi:type="dcterms:W3CDTF">2009-05-19T05:49:05Z</dcterms:modified>
  <cp:category/>
  <cp:version/>
  <cp:contentType/>
  <cp:contentStatus/>
</cp:coreProperties>
</file>