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875" windowHeight="6450" activeTab="0"/>
  </bookViews>
  <sheets>
    <sheet name="TAB08" sheetId="1" r:id="rId1"/>
  </sheets>
  <definedNames>
    <definedName name="_xlnm.Print_Area" localSheetId="0">'TAB08'!$A:$IV</definedName>
  </definedNames>
  <calcPr fullCalcOnLoad="1"/>
</workbook>
</file>

<file path=xl/sharedStrings.xml><?xml version="1.0" encoding="utf-8"?>
<sst xmlns="http://schemas.openxmlformats.org/spreadsheetml/2006/main" count="183" uniqueCount="40">
  <si>
    <t xml:space="preserve"> </t>
  </si>
  <si>
    <t xml:space="preserve">     จำนวน     </t>
  </si>
  <si>
    <t>ร้อยละ</t>
  </si>
  <si>
    <t>ผู้ปฏิบัติงานโดยไม่ได้</t>
  </si>
  <si>
    <t>รับค่าจ้างเงินเดือน</t>
  </si>
  <si>
    <t>จังหวัด</t>
  </si>
  <si>
    <t>รวม</t>
  </si>
  <si>
    <t xml:space="preserve">ชาย        </t>
  </si>
  <si>
    <t xml:space="preserve">หญิง       </t>
  </si>
  <si>
    <t>กาญจนบุรี</t>
  </si>
  <si>
    <t xml:space="preserve">จันทบุรี </t>
  </si>
  <si>
    <t>อ่างทอง</t>
  </si>
  <si>
    <t>สุพรรณบุรี</t>
  </si>
  <si>
    <t>สิงห์บุรี</t>
  </si>
  <si>
    <t xml:space="preserve">สระบุรี </t>
  </si>
  <si>
    <t>สระแก้ว</t>
  </si>
  <si>
    <t xml:space="preserve">สมุทรสาคร </t>
  </si>
  <si>
    <t>สมุทรสงคราม</t>
  </si>
  <si>
    <t>สมุทรปราการ</t>
  </si>
  <si>
    <t xml:space="preserve">ลพบุรี </t>
  </si>
  <si>
    <t xml:space="preserve">ราชบุรี  </t>
  </si>
  <si>
    <t xml:space="preserve">ระยอง </t>
  </si>
  <si>
    <t xml:space="preserve">เพชรบุรี </t>
  </si>
  <si>
    <t>พระนครศรีอยุธยา</t>
  </si>
  <si>
    <t>ปราจีนบุรี</t>
  </si>
  <si>
    <t>ประจวบคีรีขันธ์</t>
  </si>
  <si>
    <t xml:space="preserve">ปทุมธานี </t>
  </si>
  <si>
    <t xml:space="preserve">นนทบุรี </t>
  </si>
  <si>
    <t>นครปฐม</t>
  </si>
  <si>
    <t>นครนายก</t>
  </si>
  <si>
    <t xml:space="preserve">ตราด </t>
  </si>
  <si>
    <t xml:space="preserve">ชัยนาท </t>
  </si>
  <si>
    <t xml:space="preserve">ชลบุรี </t>
  </si>
  <si>
    <t xml:space="preserve">ฉะเชิงเทรา </t>
  </si>
  <si>
    <t>-</t>
  </si>
  <si>
    <t>ลูกจ้าง</t>
  </si>
  <si>
    <t>ตาราง 8  จำนวนและร้อยละของผู้ปฏิบัติงาน จำแนกตามลักษณะการจ้างงาน เพศ และจังหวัด  ภาคกลาง พ.ศ. 2542  (ต่อ)</t>
  </si>
  <si>
    <t>ตาราง 8  จำนวนและร้อยละของผู้ปฏิบัติงาน จำแนกตามลักษณะการจ้างงาน เพศ และจังหวัด  ภาคกลาง พ.ศ. 2542</t>
  </si>
  <si>
    <t xml:space="preserve">                ที่มา: รายงานการสำรวจการประกอบกิจการโรงแรมและเกสต์เฮาส์ พ.ศ. 2543</t>
  </si>
  <si>
    <t xml:space="preserve">                        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</si>
</sst>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;[Red]#,##0"/>
    <numFmt numFmtId="200" formatCode="#,##0.0;[Red]#,##0.0"/>
  </numFmts>
  <fonts count="3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99" fontId="1" fillId="0" borderId="0" xfId="0" applyNumberFormat="1" applyFont="1" applyAlignment="1">
      <alignment horizontal="center" vertical="center"/>
    </xf>
    <xf numFmtId="200" fontId="1" fillId="0" borderId="0" xfId="0" applyNumberFormat="1" applyFont="1" applyAlignment="1">
      <alignment horizontal="center" vertical="center"/>
    </xf>
    <xf numFmtId="199" fontId="2" fillId="0" borderId="0" xfId="0" applyNumberFormat="1" applyFont="1" applyAlignment="1">
      <alignment horizontal="center" vertical="center"/>
    </xf>
    <xf numFmtId="200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99" fontId="1" fillId="0" borderId="0" xfId="0" applyNumberFormat="1" applyFont="1" applyAlignment="1">
      <alignment vertical="center"/>
    </xf>
    <xf numFmtId="199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7109375" style="2" customWidth="1"/>
    <col min="2" max="2" width="30.7109375" style="2" customWidth="1"/>
    <col min="3" max="3" width="10.7109375" style="3" customWidth="1"/>
    <col min="4" max="4" width="6.7109375" style="3" customWidth="1"/>
    <col min="5" max="5" width="2.7109375" style="3" customWidth="1"/>
    <col min="6" max="6" width="10.7109375" style="3" customWidth="1"/>
    <col min="7" max="7" width="6.7109375" style="3" customWidth="1"/>
    <col min="8" max="8" width="2.7109375" style="3" customWidth="1"/>
    <col min="9" max="9" width="10.7109375" style="3" customWidth="1"/>
    <col min="10" max="10" width="6.7109375" style="3" customWidth="1"/>
    <col min="11" max="16384" width="9.140625" style="2" customWidth="1"/>
  </cols>
  <sheetData>
    <row r="1" ht="21">
      <c r="A1" s="1" t="s">
        <v>37</v>
      </c>
    </row>
    <row r="2" ht="18.75" customHeight="1"/>
    <row r="3" spans="1:10" ht="18.75" customHeight="1">
      <c r="A3" s="18" t="s">
        <v>5</v>
      </c>
      <c r="B3" s="18"/>
      <c r="C3" s="18" t="s">
        <v>6</v>
      </c>
      <c r="D3" s="18"/>
      <c r="E3" s="16"/>
      <c r="F3" s="18" t="s">
        <v>3</v>
      </c>
      <c r="G3" s="18"/>
      <c r="H3" s="16"/>
      <c r="I3" s="18" t="s">
        <v>35</v>
      </c>
      <c r="J3" s="18"/>
    </row>
    <row r="4" spans="1:10" ht="18.75" customHeight="1">
      <c r="A4" s="19"/>
      <c r="B4" s="19"/>
      <c r="C4" s="19"/>
      <c r="D4" s="19"/>
      <c r="E4" s="4"/>
      <c r="F4" s="19" t="s">
        <v>4</v>
      </c>
      <c r="G4" s="19"/>
      <c r="H4" s="4"/>
      <c r="I4" s="19"/>
      <c r="J4" s="19"/>
    </row>
    <row r="5" spans="1:10" ht="18.75" customHeight="1">
      <c r="A5" s="20"/>
      <c r="B5" s="20"/>
      <c r="C5" s="6" t="s">
        <v>1</v>
      </c>
      <c r="D5" s="6" t="s">
        <v>2</v>
      </c>
      <c r="E5" s="6"/>
      <c r="F5" s="6" t="s">
        <v>1</v>
      </c>
      <c r="G5" s="6" t="s">
        <v>2</v>
      </c>
      <c r="H5" s="6"/>
      <c r="I5" s="6" t="s">
        <v>1</v>
      </c>
      <c r="J5" s="6" t="s">
        <v>2</v>
      </c>
    </row>
    <row r="6" spans="2:11" s="1" customFormat="1" ht="16.5" customHeight="1">
      <c r="B6" s="7" t="s">
        <v>6</v>
      </c>
      <c r="C6" s="8">
        <f aca="true" t="shared" si="0" ref="C6:D9">SUM(F6,I6)</f>
        <v>19307</v>
      </c>
      <c r="D6" s="9">
        <f t="shared" si="0"/>
        <v>100</v>
      </c>
      <c r="E6" s="9"/>
      <c r="F6" s="8">
        <f>SUM(F7:F8)</f>
        <v>783</v>
      </c>
      <c r="G6" s="9">
        <f>SUM(F6)/C6*100</f>
        <v>4.0555239032475265</v>
      </c>
      <c r="H6" s="9"/>
      <c r="I6" s="8">
        <f>SUM(I7:I8)</f>
        <v>18524</v>
      </c>
      <c r="J6" s="9">
        <f>SUM(I6)/C6*100</f>
        <v>95.94447609675247</v>
      </c>
      <c r="K6" s="13"/>
    </row>
    <row r="7" spans="1:11" ht="16.5" customHeight="1">
      <c r="A7" s="2" t="s">
        <v>0</v>
      </c>
      <c r="B7" s="3" t="s">
        <v>7</v>
      </c>
      <c r="C7" s="10">
        <f t="shared" si="0"/>
        <v>9106</v>
      </c>
      <c r="D7" s="11">
        <f t="shared" si="0"/>
        <v>100</v>
      </c>
      <c r="E7" s="11"/>
      <c r="F7" s="10">
        <f>SUM(F10,F13,F16,F19,F22,F25,F28,F31,F34,F37,F40,F43,F54,F57,F60,F63,F66,F69,F72,F75,F78,F81,F84,F87,F90)</f>
        <v>407</v>
      </c>
      <c r="G7" s="11">
        <f>SUM(F7)/C7*100</f>
        <v>4.469580496376016</v>
      </c>
      <c r="H7" s="11"/>
      <c r="I7" s="10">
        <f>SUM(I10,I13,I16,I19,I22,I25,I28,I31,I34,I37,I40,I43,I54,I57,I60,I63,I66,I69,I72,I75,I78,I81,I84,I87,I90)</f>
        <v>8699</v>
      </c>
      <c r="J7" s="11">
        <f>SUM(I7)/C7*100</f>
        <v>95.53041950362399</v>
      </c>
      <c r="K7" s="14"/>
    </row>
    <row r="8" spans="1:11" ht="16.5" customHeight="1">
      <c r="A8" s="2" t="s">
        <v>0</v>
      </c>
      <c r="B8" s="3" t="s">
        <v>8</v>
      </c>
      <c r="C8" s="10">
        <f t="shared" si="0"/>
        <v>10201</v>
      </c>
      <c r="D8" s="11">
        <f t="shared" si="0"/>
        <v>100</v>
      </c>
      <c r="E8" s="11"/>
      <c r="F8" s="10">
        <f>SUM(F11,F14,F17,F20,F23,F26,F29,F32,F35,F38,F41,F44,F55,F58,F61,F64,F67,F70,F73,F76,F79,F82,F85,F88,F91)</f>
        <v>376</v>
      </c>
      <c r="G8" s="11">
        <f aca="true" t="shared" si="1" ref="G8:G73">SUM(F8)/C8*100</f>
        <v>3.685913145770023</v>
      </c>
      <c r="H8" s="11"/>
      <c r="I8" s="10">
        <f>SUM(I11,I14,I17,I20,I23,I26,I29,I32,I35,I38,I41,I44,I55,I58,I61,I64,I67,I70,I73,I76,I79,I82,I85,I88,I91)</f>
        <v>9825</v>
      </c>
      <c r="J8" s="11">
        <f aca="true" t="shared" si="2" ref="J8:J73">SUM(I8)/C8*100</f>
        <v>96.31408685422997</v>
      </c>
      <c r="K8" s="14"/>
    </row>
    <row r="9" spans="1:11" s="1" customFormat="1" ht="16.5" customHeight="1">
      <c r="A9" s="1" t="s">
        <v>0</v>
      </c>
      <c r="B9" s="1" t="s">
        <v>9</v>
      </c>
      <c r="C9" s="8">
        <f t="shared" si="0"/>
        <v>675</v>
      </c>
      <c r="D9" s="9">
        <f t="shared" si="0"/>
        <v>100</v>
      </c>
      <c r="E9" s="9"/>
      <c r="F9" s="8">
        <f>SUM(F10:F11)</f>
        <v>37</v>
      </c>
      <c r="G9" s="9">
        <f t="shared" si="1"/>
        <v>5.481481481481482</v>
      </c>
      <c r="H9" s="9"/>
      <c r="I9" s="8">
        <f>SUM(I10:I11)</f>
        <v>638</v>
      </c>
      <c r="J9" s="9">
        <f t="shared" si="2"/>
        <v>94.51851851851852</v>
      </c>
      <c r="K9" s="13"/>
    </row>
    <row r="10" spans="1:11" ht="16.5" customHeight="1">
      <c r="A10" s="2" t="s">
        <v>0</v>
      </c>
      <c r="B10" s="3" t="s">
        <v>7</v>
      </c>
      <c r="C10" s="10">
        <f aca="true" t="shared" si="3" ref="C10:C73">SUM(F10,I10)</f>
        <v>277</v>
      </c>
      <c r="D10" s="11">
        <f>SUM(G10,J10)</f>
        <v>100</v>
      </c>
      <c r="E10" s="11"/>
      <c r="F10" s="10">
        <v>19</v>
      </c>
      <c r="G10" s="11">
        <f t="shared" si="1"/>
        <v>6.859205776173286</v>
      </c>
      <c r="H10" s="11"/>
      <c r="I10" s="10">
        <v>258</v>
      </c>
      <c r="J10" s="11">
        <f t="shared" si="2"/>
        <v>93.14079422382672</v>
      </c>
      <c r="K10" s="14"/>
    </row>
    <row r="11" spans="1:11" ht="16.5" customHeight="1">
      <c r="A11" s="2" t="s">
        <v>0</v>
      </c>
      <c r="B11" s="3" t="s">
        <v>8</v>
      </c>
      <c r="C11" s="10">
        <f t="shared" si="3"/>
        <v>398</v>
      </c>
      <c r="D11" s="11">
        <f>SUM(G11,J11)</f>
        <v>100.00000000000001</v>
      </c>
      <c r="E11" s="11"/>
      <c r="F11" s="10">
        <v>18</v>
      </c>
      <c r="G11" s="11">
        <f t="shared" si="1"/>
        <v>4.522613065326634</v>
      </c>
      <c r="H11" s="11"/>
      <c r="I11" s="10">
        <v>380</v>
      </c>
      <c r="J11" s="11">
        <f t="shared" si="2"/>
        <v>95.47738693467338</v>
      </c>
      <c r="K11" s="14"/>
    </row>
    <row r="12" spans="1:11" s="1" customFormat="1" ht="16.5" customHeight="1">
      <c r="A12" s="1" t="s">
        <v>0</v>
      </c>
      <c r="B12" s="1" t="s">
        <v>10</v>
      </c>
      <c r="C12" s="8">
        <f t="shared" si="3"/>
        <v>685</v>
      </c>
      <c r="D12" s="9">
        <f aca="true" t="shared" si="4" ref="D12:D73">SUM(G12,J12)</f>
        <v>100</v>
      </c>
      <c r="E12" s="9"/>
      <c r="F12" s="8">
        <f>SUM(F13:F14)</f>
        <v>45</v>
      </c>
      <c r="G12" s="9">
        <f t="shared" si="1"/>
        <v>6.569343065693431</v>
      </c>
      <c r="H12" s="9"/>
      <c r="I12" s="8">
        <f>SUM(I13:I14)</f>
        <v>640</v>
      </c>
      <c r="J12" s="9">
        <f t="shared" si="2"/>
        <v>93.43065693430657</v>
      </c>
      <c r="K12" s="13"/>
    </row>
    <row r="13" spans="1:11" ht="16.5" customHeight="1">
      <c r="A13" s="2" t="s">
        <v>0</v>
      </c>
      <c r="B13" s="3" t="s">
        <v>7</v>
      </c>
      <c r="C13" s="10">
        <f t="shared" si="3"/>
        <v>271</v>
      </c>
      <c r="D13" s="11">
        <f t="shared" si="4"/>
        <v>100</v>
      </c>
      <c r="E13" s="11"/>
      <c r="F13" s="10">
        <v>24</v>
      </c>
      <c r="G13" s="11">
        <f t="shared" si="1"/>
        <v>8.856088560885608</v>
      </c>
      <c r="H13" s="11"/>
      <c r="I13" s="10">
        <v>247</v>
      </c>
      <c r="J13" s="11">
        <f t="shared" si="2"/>
        <v>91.14391143911439</v>
      </c>
      <c r="K13" s="14"/>
    </row>
    <row r="14" spans="1:11" ht="16.5" customHeight="1">
      <c r="A14" s="2" t="s">
        <v>0</v>
      </c>
      <c r="B14" s="3" t="s">
        <v>8</v>
      </c>
      <c r="C14" s="10">
        <f t="shared" si="3"/>
        <v>414</v>
      </c>
      <c r="D14" s="11">
        <f t="shared" si="4"/>
        <v>100</v>
      </c>
      <c r="E14" s="11"/>
      <c r="F14" s="10">
        <v>21</v>
      </c>
      <c r="G14" s="11">
        <f t="shared" si="1"/>
        <v>5.072463768115942</v>
      </c>
      <c r="H14" s="11"/>
      <c r="I14" s="10">
        <v>393</v>
      </c>
      <c r="J14" s="11">
        <f t="shared" si="2"/>
        <v>94.92753623188406</v>
      </c>
      <c r="K14" s="14"/>
    </row>
    <row r="15" spans="1:11" s="1" customFormat="1" ht="16.5" customHeight="1">
      <c r="A15" s="1" t="s">
        <v>0</v>
      </c>
      <c r="B15" s="1" t="s">
        <v>33</v>
      </c>
      <c r="C15" s="8">
        <f t="shared" si="3"/>
        <v>129</v>
      </c>
      <c r="D15" s="9">
        <f t="shared" si="4"/>
        <v>100.00000000000001</v>
      </c>
      <c r="E15" s="9"/>
      <c r="F15" s="8">
        <f>SUM(F16:F17)</f>
        <v>14</v>
      </c>
      <c r="G15" s="9">
        <f t="shared" si="1"/>
        <v>10.852713178294573</v>
      </c>
      <c r="H15" s="9"/>
      <c r="I15" s="8">
        <f>SUM(I16:I17)</f>
        <v>115</v>
      </c>
      <c r="J15" s="9">
        <f t="shared" si="2"/>
        <v>89.14728682170544</v>
      </c>
      <c r="K15" s="13"/>
    </row>
    <row r="16" spans="1:11" ht="16.5" customHeight="1">
      <c r="A16" s="2" t="s">
        <v>0</v>
      </c>
      <c r="B16" s="3" t="s">
        <v>7</v>
      </c>
      <c r="C16" s="10">
        <f t="shared" si="3"/>
        <v>57</v>
      </c>
      <c r="D16" s="11">
        <f t="shared" si="4"/>
        <v>100</v>
      </c>
      <c r="E16" s="11"/>
      <c r="F16" s="10">
        <v>6</v>
      </c>
      <c r="G16" s="11">
        <f t="shared" si="1"/>
        <v>10.526315789473683</v>
      </c>
      <c r="H16" s="11"/>
      <c r="I16" s="10">
        <v>51</v>
      </c>
      <c r="J16" s="11">
        <f t="shared" si="2"/>
        <v>89.47368421052632</v>
      </c>
      <c r="K16" s="14"/>
    </row>
    <row r="17" spans="1:11" ht="16.5" customHeight="1">
      <c r="A17" s="2" t="s">
        <v>0</v>
      </c>
      <c r="B17" s="3" t="s">
        <v>8</v>
      </c>
      <c r="C17" s="10">
        <f t="shared" si="3"/>
        <v>72</v>
      </c>
      <c r="D17" s="11">
        <f t="shared" si="4"/>
        <v>100</v>
      </c>
      <c r="E17" s="11"/>
      <c r="F17" s="10">
        <v>8</v>
      </c>
      <c r="G17" s="11">
        <f t="shared" si="1"/>
        <v>11.11111111111111</v>
      </c>
      <c r="H17" s="11"/>
      <c r="I17" s="10">
        <v>64</v>
      </c>
      <c r="J17" s="11">
        <f t="shared" si="2"/>
        <v>88.88888888888889</v>
      </c>
      <c r="K17" s="14"/>
    </row>
    <row r="18" spans="1:11" s="1" customFormat="1" ht="16.5" customHeight="1">
      <c r="A18" s="1" t="s">
        <v>0</v>
      </c>
      <c r="B18" s="1" t="s">
        <v>32</v>
      </c>
      <c r="C18" s="8">
        <f t="shared" si="3"/>
        <v>8637</v>
      </c>
      <c r="D18" s="9">
        <f t="shared" si="4"/>
        <v>99.99999999999999</v>
      </c>
      <c r="E18" s="9"/>
      <c r="F18" s="8">
        <f>SUM(F19:F20)</f>
        <v>83</v>
      </c>
      <c r="G18" s="9">
        <f t="shared" si="1"/>
        <v>0.9609818223920343</v>
      </c>
      <c r="H18" s="9"/>
      <c r="I18" s="8">
        <f>SUM(I19:I20)</f>
        <v>8554</v>
      </c>
      <c r="J18" s="9">
        <f t="shared" si="2"/>
        <v>99.03901817760796</v>
      </c>
      <c r="K18" s="13"/>
    </row>
    <row r="19" spans="1:11" ht="16.5" customHeight="1">
      <c r="A19" s="2" t="s">
        <v>0</v>
      </c>
      <c r="B19" s="3" t="s">
        <v>7</v>
      </c>
      <c r="C19" s="10">
        <f t="shared" si="3"/>
        <v>4136</v>
      </c>
      <c r="D19" s="11">
        <f t="shared" si="4"/>
        <v>100</v>
      </c>
      <c r="E19" s="11"/>
      <c r="F19" s="10">
        <v>45</v>
      </c>
      <c r="G19" s="11">
        <f t="shared" si="1"/>
        <v>1.0880077369439072</v>
      </c>
      <c r="H19" s="11"/>
      <c r="I19" s="10">
        <v>4091</v>
      </c>
      <c r="J19" s="11">
        <f t="shared" si="2"/>
        <v>98.91199226305609</v>
      </c>
      <c r="K19" s="14"/>
    </row>
    <row r="20" spans="1:11" ht="16.5" customHeight="1">
      <c r="A20" s="2" t="s">
        <v>0</v>
      </c>
      <c r="B20" s="3" t="s">
        <v>8</v>
      </c>
      <c r="C20" s="10">
        <f t="shared" si="3"/>
        <v>4501</v>
      </c>
      <c r="D20" s="11">
        <f t="shared" si="4"/>
        <v>100.00000000000001</v>
      </c>
      <c r="E20" s="11"/>
      <c r="F20" s="10">
        <v>38</v>
      </c>
      <c r="G20" s="11">
        <f t="shared" si="1"/>
        <v>0.8442568318151522</v>
      </c>
      <c r="H20" s="11"/>
      <c r="I20" s="10">
        <v>4463</v>
      </c>
      <c r="J20" s="11">
        <f t="shared" si="2"/>
        <v>99.15574316818486</v>
      </c>
      <c r="K20" s="14"/>
    </row>
    <row r="21" spans="1:11" s="1" customFormat="1" ht="16.5" customHeight="1">
      <c r="A21" s="1" t="s">
        <v>0</v>
      </c>
      <c r="B21" s="1" t="s">
        <v>31</v>
      </c>
      <c r="C21" s="8">
        <f t="shared" si="3"/>
        <v>105</v>
      </c>
      <c r="D21" s="9">
        <f t="shared" si="4"/>
        <v>100</v>
      </c>
      <c r="E21" s="9"/>
      <c r="F21" s="8">
        <f>SUM(F22:F23)</f>
        <v>17</v>
      </c>
      <c r="G21" s="9">
        <f t="shared" si="1"/>
        <v>16.19047619047619</v>
      </c>
      <c r="H21" s="9"/>
      <c r="I21" s="8">
        <f>SUM(I22:I23)</f>
        <v>88</v>
      </c>
      <c r="J21" s="9">
        <f t="shared" si="2"/>
        <v>83.80952380952381</v>
      </c>
      <c r="K21" s="13"/>
    </row>
    <row r="22" spans="1:11" ht="16.5" customHeight="1">
      <c r="A22" s="2" t="s">
        <v>0</v>
      </c>
      <c r="B22" s="3" t="s">
        <v>7</v>
      </c>
      <c r="C22" s="10">
        <f t="shared" si="3"/>
        <v>39</v>
      </c>
      <c r="D22" s="11">
        <f t="shared" si="4"/>
        <v>100</v>
      </c>
      <c r="E22" s="11"/>
      <c r="F22" s="10">
        <v>7</v>
      </c>
      <c r="G22" s="11">
        <f t="shared" si="1"/>
        <v>17.94871794871795</v>
      </c>
      <c r="H22" s="11"/>
      <c r="I22" s="10">
        <v>32</v>
      </c>
      <c r="J22" s="11">
        <f t="shared" si="2"/>
        <v>82.05128205128204</v>
      </c>
      <c r="K22" s="14"/>
    </row>
    <row r="23" spans="1:11" ht="16.5" customHeight="1">
      <c r="A23" s="2" t="s">
        <v>0</v>
      </c>
      <c r="B23" s="3" t="s">
        <v>8</v>
      </c>
      <c r="C23" s="10">
        <f t="shared" si="3"/>
        <v>66</v>
      </c>
      <c r="D23" s="11">
        <f t="shared" si="4"/>
        <v>100</v>
      </c>
      <c r="E23" s="11"/>
      <c r="F23" s="10">
        <v>10</v>
      </c>
      <c r="G23" s="11">
        <f t="shared" si="1"/>
        <v>15.151515151515152</v>
      </c>
      <c r="H23" s="11"/>
      <c r="I23" s="10">
        <v>56</v>
      </c>
      <c r="J23" s="11">
        <f t="shared" si="2"/>
        <v>84.84848484848484</v>
      </c>
      <c r="K23" s="14"/>
    </row>
    <row r="24" spans="1:11" s="1" customFormat="1" ht="16.5" customHeight="1">
      <c r="A24" s="1" t="s">
        <v>0</v>
      </c>
      <c r="B24" s="1" t="s">
        <v>30</v>
      </c>
      <c r="C24" s="8">
        <f t="shared" si="3"/>
        <v>113</v>
      </c>
      <c r="D24" s="9">
        <f t="shared" si="4"/>
        <v>100</v>
      </c>
      <c r="E24" s="9"/>
      <c r="F24" s="8">
        <f>SUM(F25:F26)</f>
        <v>5</v>
      </c>
      <c r="G24" s="9">
        <f t="shared" si="1"/>
        <v>4.424778761061947</v>
      </c>
      <c r="H24" s="9"/>
      <c r="I24" s="8">
        <f>SUM(I25:I26)</f>
        <v>108</v>
      </c>
      <c r="J24" s="9">
        <f t="shared" si="2"/>
        <v>95.57522123893806</v>
      </c>
      <c r="K24" s="13"/>
    </row>
    <row r="25" spans="1:11" ht="16.5" customHeight="1">
      <c r="A25" s="2" t="s">
        <v>0</v>
      </c>
      <c r="B25" s="3" t="s">
        <v>7</v>
      </c>
      <c r="C25" s="10">
        <f t="shared" si="3"/>
        <v>48</v>
      </c>
      <c r="D25" s="11">
        <f t="shared" si="4"/>
        <v>99.99999999999999</v>
      </c>
      <c r="E25" s="11"/>
      <c r="F25" s="10">
        <v>4</v>
      </c>
      <c r="G25" s="11">
        <f t="shared" si="1"/>
        <v>8.333333333333332</v>
      </c>
      <c r="H25" s="11"/>
      <c r="I25" s="10">
        <v>44</v>
      </c>
      <c r="J25" s="11">
        <f t="shared" si="2"/>
        <v>91.66666666666666</v>
      </c>
      <c r="K25" s="14"/>
    </row>
    <row r="26" spans="1:11" ht="16.5" customHeight="1">
      <c r="A26" s="2" t="s">
        <v>0</v>
      </c>
      <c r="B26" s="3" t="s">
        <v>8</v>
      </c>
      <c r="C26" s="10">
        <f t="shared" si="3"/>
        <v>65</v>
      </c>
      <c r="D26" s="11">
        <f t="shared" si="4"/>
        <v>100</v>
      </c>
      <c r="E26" s="11"/>
      <c r="F26" s="10">
        <v>1</v>
      </c>
      <c r="G26" s="11">
        <f t="shared" si="1"/>
        <v>1.5384615384615385</v>
      </c>
      <c r="H26" s="11"/>
      <c r="I26" s="10">
        <v>64</v>
      </c>
      <c r="J26" s="11">
        <f t="shared" si="2"/>
        <v>98.46153846153847</v>
      </c>
      <c r="K26" s="14"/>
    </row>
    <row r="27" spans="1:11" s="1" customFormat="1" ht="16.5" customHeight="1">
      <c r="A27" s="1" t="s">
        <v>0</v>
      </c>
      <c r="B27" s="1" t="s">
        <v>29</v>
      </c>
      <c r="C27" s="8">
        <f t="shared" si="3"/>
        <v>89</v>
      </c>
      <c r="D27" s="9">
        <f t="shared" si="4"/>
        <v>100</v>
      </c>
      <c r="E27" s="9"/>
      <c r="F27" s="8">
        <f>SUM(F28:F29)</f>
        <v>10</v>
      </c>
      <c r="G27" s="9">
        <f t="shared" si="1"/>
        <v>11.235955056179774</v>
      </c>
      <c r="H27" s="9"/>
      <c r="I27" s="8">
        <f>SUM(I28:I29)</f>
        <v>79</v>
      </c>
      <c r="J27" s="9">
        <f t="shared" si="2"/>
        <v>88.76404494382022</v>
      </c>
      <c r="K27" s="13"/>
    </row>
    <row r="28" spans="1:11" ht="16.5" customHeight="1">
      <c r="A28" s="2" t="s">
        <v>0</v>
      </c>
      <c r="B28" s="3" t="s">
        <v>7</v>
      </c>
      <c r="C28" s="10">
        <f t="shared" si="3"/>
        <v>42</v>
      </c>
      <c r="D28" s="11">
        <f t="shared" si="4"/>
        <v>99.99999999999999</v>
      </c>
      <c r="E28" s="11"/>
      <c r="F28" s="10">
        <v>5</v>
      </c>
      <c r="G28" s="11">
        <f t="shared" si="1"/>
        <v>11.904761904761903</v>
      </c>
      <c r="H28" s="11"/>
      <c r="I28" s="10">
        <v>37</v>
      </c>
      <c r="J28" s="11">
        <f t="shared" si="2"/>
        <v>88.09523809523809</v>
      </c>
      <c r="K28" s="14"/>
    </row>
    <row r="29" spans="1:11" ht="16.5" customHeight="1">
      <c r="A29" s="2" t="s">
        <v>0</v>
      </c>
      <c r="B29" s="3" t="s">
        <v>8</v>
      </c>
      <c r="C29" s="10">
        <f t="shared" si="3"/>
        <v>47</v>
      </c>
      <c r="D29" s="11">
        <f t="shared" si="4"/>
        <v>100</v>
      </c>
      <c r="E29" s="11"/>
      <c r="F29" s="10">
        <v>5</v>
      </c>
      <c r="G29" s="11">
        <f t="shared" si="1"/>
        <v>10.638297872340425</v>
      </c>
      <c r="H29" s="11"/>
      <c r="I29" s="10">
        <v>42</v>
      </c>
      <c r="J29" s="11">
        <f t="shared" si="2"/>
        <v>89.36170212765957</v>
      </c>
      <c r="K29" s="14"/>
    </row>
    <row r="30" spans="1:11" s="1" customFormat="1" ht="16.5" customHeight="1">
      <c r="A30" s="1" t="s">
        <v>0</v>
      </c>
      <c r="B30" s="1" t="s">
        <v>28</v>
      </c>
      <c r="C30" s="8">
        <f t="shared" si="3"/>
        <v>1279</v>
      </c>
      <c r="D30" s="9">
        <f t="shared" si="4"/>
        <v>100</v>
      </c>
      <c r="E30" s="9"/>
      <c r="F30" s="8">
        <f>SUM(F31:F32)</f>
        <v>25</v>
      </c>
      <c r="G30" s="9">
        <f t="shared" si="1"/>
        <v>1.9546520719311962</v>
      </c>
      <c r="H30" s="9"/>
      <c r="I30" s="8">
        <f>SUM(I31:I32)</f>
        <v>1254</v>
      </c>
      <c r="J30" s="9">
        <f t="shared" si="2"/>
        <v>98.04534792806881</v>
      </c>
      <c r="K30" s="13"/>
    </row>
    <row r="31" spans="1:11" ht="16.5" customHeight="1">
      <c r="A31" s="2" t="s">
        <v>0</v>
      </c>
      <c r="B31" s="3" t="s">
        <v>7</v>
      </c>
      <c r="C31" s="10">
        <f t="shared" si="3"/>
        <v>674</v>
      </c>
      <c r="D31" s="11">
        <f t="shared" si="4"/>
        <v>100</v>
      </c>
      <c r="E31" s="11"/>
      <c r="F31" s="10">
        <v>18</v>
      </c>
      <c r="G31" s="11">
        <f t="shared" si="1"/>
        <v>2.6706231454005933</v>
      </c>
      <c r="H31" s="11"/>
      <c r="I31" s="10">
        <v>656</v>
      </c>
      <c r="J31" s="11">
        <f t="shared" si="2"/>
        <v>97.3293768545994</v>
      </c>
      <c r="K31" s="14"/>
    </row>
    <row r="32" spans="1:11" ht="16.5" customHeight="1">
      <c r="A32" s="2" t="s">
        <v>0</v>
      </c>
      <c r="B32" s="3" t="s">
        <v>8</v>
      </c>
      <c r="C32" s="10">
        <f t="shared" si="3"/>
        <v>605</v>
      </c>
      <c r="D32" s="11">
        <f t="shared" si="4"/>
        <v>100</v>
      </c>
      <c r="E32" s="11"/>
      <c r="F32" s="10">
        <v>7</v>
      </c>
      <c r="G32" s="11">
        <f t="shared" si="1"/>
        <v>1.1570247933884297</v>
      </c>
      <c r="H32" s="11"/>
      <c r="I32" s="10">
        <v>598</v>
      </c>
      <c r="J32" s="11">
        <f t="shared" si="2"/>
        <v>98.84297520661157</v>
      </c>
      <c r="K32" s="14"/>
    </row>
    <row r="33" spans="1:11" s="1" customFormat="1" ht="16.5" customHeight="1">
      <c r="A33" s="1" t="s">
        <v>0</v>
      </c>
      <c r="B33" s="1" t="s">
        <v>27</v>
      </c>
      <c r="C33" s="8">
        <f t="shared" si="3"/>
        <v>236</v>
      </c>
      <c r="D33" s="9">
        <f t="shared" si="4"/>
        <v>100</v>
      </c>
      <c r="E33" s="9"/>
      <c r="F33" s="8">
        <f>SUM(F34:F35)</f>
        <v>2</v>
      </c>
      <c r="G33" s="9">
        <f t="shared" si="1"/>
        <v>0.847457627118644</v>
      </c>
      <c r="H33" s="9"/>
      <c r="I33" s="8">
        <f>SUM(I34:I35)</f>
        <v>234</v>
      </c>
      <c r="J33" s="9">
        <f t="shared" si="2"/>
        <v>99.15254237288136</v>
      </c>
      <c r="K33" s="13"/>
    </row>
    <row r="34" spans="1:11" ht="16.5" customHeight="1">
      <c r="A34" s="2" t="s">
        <v>0</v>
      </c>
      <c r="B34" s="3" t="s">
        <v>7</v>
      </c>
      <c r="C34" s="10">
        <f t="shared" si="3"/>
        <v>97</v>
      </c>
      <c r="D34" s="11">
        <f t="shared" si="4"/>
        <v>100</v>
      </c>
      <c r="E34" s="11"/>
      <c r="F34" s="10">
        <v>2</v>
      </c>
      <c r="G34" s="11">
        <f t="shared" si="1"/>
        <v>2.0618556701030926</v>
      </c>
      <c r="H34" s="11"/>
      <c r="I34" s="10">
        <v>95</v>
      </c>
      <c r="J34" s="11">
        <f t="shared" si="2"/>
        <v>97.9381443298969</v>
      </c>
      <c r="K34" s="14"/>
    </row>
    <row r="35" spans="1:11" ht="16.5" customHeight="1">
      <c r="A35" s="2" t="s">
        <v>0</v>
      </c>
      <c r="B35" s="3" t="s">
        <v>8</v>
      </c>
      <c r="C35" s="10">
        <f t="shared" si="3"/>
        <v>139</v>
      </c>
      <c r="D35" s="11">
        <f t="shared" si="4"/>
        <v>100</v>
      </c>
      <c r="E35" s="11"/>
      <c r="F35" s="10" t="s">
        <v>34</v>
      </c>
      <c r="G35" s="11" t="s">
        <v>34</v>
      </c>
      <c r="H35" s="11"/>
      <c r="I35" s="10">
        <v>139</v>
      </c>
      <c r="J35" s="11">
        <f t="shared" si="2"/>
        <v>100</v>
      </c>
      <c r="K35" s="14"/>
    </row>
    <row r="36" spans="1:11" s="1" customFormat="1" ht="16.5" customHeight="1">
      <c r="A36" s="1" t="s">
        <v>0</v>
      </c>
      <c r="B36" s="1" t="s">
        <v>26</v>
      </c>
      <c r="C36" s="8">
        <f aca="true" t="shared" si="5" ref="C36:C44">SUM(F36,I36)</f>
        <v>65</v>
      </c>
      <c r="D36" s="9">
        <f t="shared" si="4"/>
        <v>100</v>
      </c>
      <c r="E36" s="9"/>
      <c r="F36" s="8">
        <f>SUM(F37:F38)</f>
        <v>13</v>
      </c>
      <c r="G36" s="9">
        <f aca="true" t="shared" si="6" ref="G36:G44">SUM(F36)/C36*100</f>
        <v>20</v>
      </c>
      <c r="H36" s="9"/>
      <c r="I36" s="8">
        <f>SUM(I37:I38)</f>
        <v>52</v>
      </c>
      <c r="J36" s="9">
        <f aca="true" t="shared" si="7" ref="J36:J44">SUM(I36)/C36*100</f>
        <v>80</v>
      </c>
      <c r="K36" s="13"/>
    </row>
    <row r="37" spans="1:11" ht="16.5" customHeight="1">
      <c r="A37" s="2" t="s">
        <v>0</v>
      </c>
      <c r="B37" s="3" t="s">
        <v>7</v>
      </c>
      <c r="C37" s="10">
        <f t="shared" si="5"/>
        <v>11</v>
      </c>
      <c r="D37" s="11">
        <f t="shared" si="4"/>
        <v>100</v>
      </c>
      <c r="E37" s="11"/>
      <c r="F37" s="10">
        <v>7</v>
      </c>
      <c r="G37" s="11">
        <f t="shared" si="6"/>
        <v>63.63636363636363</v>
      </c>
      <c r="H37" s="11"/>
      <c r="I37" s="10">
        <v>4</v>
      </c>
      <c r="J37" s="11">
        <f t="shared" si="7"/>
        <v>36.36363636363637</v>
      </c>
      <c r="K37" s="14"/>
    </row>
    <row r="38" spans="1:11" ht="16.5" customHeight="1">
      <c r="A38" s="2" t="s">
        <v>0</v>
      </c>
      <c r="B38" s="3" t="s">
        <v>8</v>
      </c>
      <c r="C38" s="10">
        <f t="shared" si="5"/>
        <v>54</v>
      </c>
      <c r="D38" s="11">
        <f t="shared" si="4"/>
        <v>100</v>
      </c>
      <c r="E38" s="11"/>
      <c r="F38" s="10">
        <v>6</v>
      </c>
      <c r="G38" s="11">
        <f t="shared" si="6"/>
        <v>11.11111111111111</v>
      </c>
      <c r="H38" s="11"/>
      <c r="I38" s="10">
        <v>48</v>
      </c>
      <c r="J38" s="11">
        <f t="shared" si="7"/>
        <v>88.88888888888889</v>
      </c>
      <c r="K38" s="14"/>
    </row>
    <row r="39" spans="1:11" s="1" customFormat="1" ht="16.5" customHeight="1">
      <c r="A39" s="1" t="s">
        <v>0</v>
      </c>
      <c r="B39" s="1" t="s">
        <v>25</v>
      </c>
      <c r="C39" s="8">
        <f t="shared" si="5"/>
        <v>2093</v>
      </c>
      <c r="D39" s="9">
        <f t="shared" si="4"/>
        <v>100</v>
      </c>
      <c r="E39" s="9"/>
      <c r="F39" s="8">
        <f>SUM(F40:F41)</f>
        <v>61</v>
      </c>
      <c r="G39" s="9">
        <f t="shared" si="6"/>
        <v>2.9144768275203057</v>
      </c>
      <c r="H39" s="9"/>
      <c r="I39" s="8">
        <f>SUM(I40:I41)</f>
        <v>2032</v>
      </c>
      <c r="J39" s="9">
        <f t="shared" si="7"/>
        <v>97.0855231724797</v>
      </c>
      <c r="K39" s="13"/>
    </row>
    <row r="40" spans="1:11" ht="16.5" customHeight="1">
      <c r="A40" s="2" t="s">
        <v>0</v>
      </c>
      <c r="B40" s="3" t="s">
        <v>7</v>
      </c>
      <c r="C40" s="10">
        <f t="shared" si="5"/>
        <v>1361</v>
      </c>
      <c r="D40" s="11">
        <f t="shared" si="4"/>
        <v>100</v>
      </c>
      <c r="E40" s="11"/>
      <c r="F40" s="10">
        <v>32</v>
      </c>
      <c r="G40" s="11">
        <f t="shared" si="6"/>
        <v>2.351212343864805</v>
      </c>
      <c r="H40" s="11"/>
      <c r="I40" s="10">
        <v>1329</v>
      </c>
      <c r="J40" s="11">
        <f t="shared" si="7"/>
        <v>97.6487876561352</v>
      </c>
      <c r="K40" s="14"/>
    </row>
    <row r="41" spans="1:11" ht="16.5" customHeight="1">
      <c r="A41" s="2" t="s">
        <v>0</v>
      </c>
      <c r="B41" s="3" t="s">
        <v>8</v>
      </c>
      <c r="C41" s="10">
        <f t="shared" si="5"/>
        <v>732</v>
      </c>
      <c r="D41" s="11">
        <f t="shared" si="4"/>
        <v>100</v>
      </c>
      <c r="E41" s="11"/>
      <c r="F41" s="10">
        <v>29</v>
      </c>
      <c r="G41" s="11">
        <f t="shared" si="6"/>
        <v>3.9617486338797816</v>
      </c>
      <c r="H41" s="11"/>
      <c r="I41" s="10">
        <v>703</v>
      </c>
      <c r="J41" s="11">
        <f t="shared" si="7"/>
        <v>96.03825136612022</v>
      </c>
      <c r="K41" s="14"/>
    </row>
    <row r="42" spans="1:11" s="1" customFormat="1" ht="16.5" customHeight="1">
      <c r="A42" s="1" t="s">
        <v>0</v>
      </c>
      <c r="B42" s="1" t="s">
        <v>24</v>
      </c>
      <c r="C42" s="8">
        <f t="shared" si="5"/>
        <v>222</v>
      </c>
      <c r="D42" s="9">
        <f t="shared" si="4"/>
        <v>100</v>
      </c>
      <c r="E42" s="9"/>
      <c r="F42" s="8">
        <f>SUM(F43:F44)</f>
        <v>36</v>
      </c>
      <c r="G42" s="9">
        <f t="shared" si="6"/>
        <v>16.216216216216218</v>
      </c>
      <c r="H42" s="9"/>
      <c r="I42" s="8">
        <f>SUM(I43:I44)</f>
        <v>186</v>
      </c>
      <c r="J42" s="9">
        <f t="shared" si="7"/>
        <v>83.78378378378379</v>
      </c>
      <c r="K42" s="13"/>
    </row>
    <row r="43" spans="1:11" ht="16.5" customHeight="1">
      <c r="A43" s="2" t="s">
        <v>0</v>
      </c>
      <c r="B43" s="3" t="s">
        <v>7</v>
      </c>
      <c r="C43" s="10">
        <f t="shared" si="5"/>
        <v>103</v>
      </c>
      <c r="D43" s="11">
        <f t="shared" si="4"/>
        <v>100</v>
      </c>
      <c r="E43" s="11"/>
      <c r="F43" s="10">
        <v>23</v>
      </c>
      <c r="G43" s="11">
        <f t="shared" si="6"/>
        <v>22.330097087378643</v>
      </c>
      <c r="H43" s="11"/>
      <c r="I43" s="10">
        <v>80</v>
      </c>
      <c r="J43" s="11">
        <f t="shared" si="7"/>
        <v>77.66990291262135</v>
      </c>
      <c r="K43" s="14"/>
    </row>
    <row r="44" spans="1:11" ht="16.5" customHeight="1">
      <c r="A44" s="2" t="s">
        <v>0</v>
      </c>
      <c r="B44" s="3" t="s">
        <v>8</v>
      </c>
      <c r="C44" s="10">
        <f t="shared" si="5"/>
        <v>119</v>
      </c>
      <c r="D44" s="11">
        <f t="shared" si="4"/>
        <v>100.00000000000001</v>
      </c>
      <c r="E44" s="11"/>
      <c r="F44" s="10">
        <v>13</v>
      </c>
      <c r="G44" s="11">
        <f t="shared" si="6"/>
        <v>10.92436974789916</v>
      </c>
      <c r="H44" s="11"/>
      <c r="I44" s="10">
        <v>106</v>
      </c>
      <c r="J44" s="11">
        <f t="shared" si="7"/>
        <v>89.07563025210085</v>
      </c>
      <c r="K44" s="14"/>
    </row>
    <row r="45" spans="2:11" ht="18" customHeight="1">
      <c r="B45" s="3"/>
      <c r="C45" s="10"/>
      <c r="D45" s="11"/>
      <c r="E45" s="11"/>
      <c r="F45" s="10"/>
      <c r="G45" s="11"/>
      <c r="H45" s="11"/>
      <c r="I45" s="10"/>
      <c r="J45" s="11"/>
      <c r="K45" s="14"/>
    </row>
    <row r="46" spans="2:11" ht="18" customHeight="1">
      <c r="B46" s="3"/>
      <c r="C46" s="10"/>
      <c r="D46" s="11"/>
      <c r="E46" s="11"/>
      <c r="F46" s="10"/>
      <c r="G46" s="11"/>
      <c r="H46" s="11"/>
      <c r="I46" s="10"/>
      <c r="J46" s="11"/>
      <c r="K46" s="14"/>
    </row>
    <row r="47" spans="2:11" ht="18" customHeight="1">
      <c r="B47" s="3"/>
      <c r="C47" s="10"/>
      <c r="D47" s="11"/>
      <c r="E47" s="11"/>
      <c r="F47" s="10"/>
      <c r="G47" s="11"/>
      <c r="H47" s="11"/>
      <c r="I47" s="10"/>
      <c r="J47" s="11"/>
      <c r="K47" s="14"/>
    </row>
    <row r="48" ht="21">
      <c r="A48" s="1" t="s">
        <v>36</v>
      </c>
    </row>
    <row r="50" spans="1:10" ht="21">
      <c r="A50" s="18" t="s">
        <v>5</v>
      </c>
      <c r="B50" s="18"/>
      <c r="C50" s="18" t="s">
        <v>6</v>
      </c>
      <c r="D50" s="18"/>
      <c r="E50" s="16"/>
      <c r="F50" s="18" t="s">
        <v>3</v>
      </c>
      <c r="G50" s="18"/>
      <c r="H50" s="16"/>
      <c r="I50" s="18" t="s">
        <v>35</v>
      </c>
      <c r="J50" s="18"/>
    </row>
    <row r="51" spans="1:10" ht="21">
      <c r="A51" s="19"/>
      <c r="B51" s="19"/>
      <c r="C51" s="19"/>
      <c r="D51" s="19"/>
      <c r="E51" s="4"/>
      <c r="F51" s="19" t="s">
        <v>4</v>
      </c>
      <c r="G51" s="19"/>
      <c r="H51" s="4"/>
      <c r="I51" s="19"/>
      <c r="J51" s="19"/>
    </row>
    <row r="52" spans="1:10" ht="21">
      <c r="A52" s="20"/>
      <c r="B52" s="20"/>
      <c r="C52" s="6" t="s">
        <v>1</v>
      </c>
      <c r="D52" s="6" t="s">
        <v>2</v>
      </c>
      <c r="E52" s="6"/>
      <c r="F52" s="6" t="s">
        <v>1</v>
      </c>
      <c r="G52" s="6" t="s">
        <v>2</v>
      </c>
      <c r="H52" s="6"/>
      <c r="I52" s="6" t="s">
        <v>1</v>
      </c>
      <c r="J52" s="6" t="s">
        <v>2</v>
      </c>
    </row>
    <row r="53" spans="1:11" s="1" customFormat="1" ht="16.5" customHeight="1">
      <c r="A53" s="1" t="s">
        <v>0</v>
      </c>
      <c r="B53" s="1" t="s">
        <v>23</v>
      </c>
      <c r="C53" s="8">
        <f t="shared" si="3"/>
        <v>320</v>
      </c>
      <c r="D53" s="9">
        <f t="shared" si="4"/>
        <v>99.95</v>
      </c>
      <c r="E53" s="9"/>
      <c r="F53" s="8">
        <f>SUM(F54:F55)</f>
        <v>12</v>
      </c>
      <c r="G53" s="9">
        <f t="shared" si="1"/>
        <v>3.75</v>
      </c>
      <c r="H53" s="9"/>
      <c r="I53" s="8">
        <f>SUM(I54:I55)</f>
        <v>308</v>
      </c>
      <c r="J53" s="9">
        <v>96.2</v>
      </c>
      <c r="K53" s="13"/>
    </row>
    <row r="54" spans="1:11" ht="16.5" customHeight="1">
      <c r="A54" s="2" t="s">
        <v>0</v>
      </c>
      <c r="B54" s="3" t="s">
        <v>7</v>
      </c>
      <c r="C54" s="10">
        <f t="shared" si="3"/>
        <v>147</v>
      </c>
      <c r="D54" s="11">
        <f t="shared" si="4"/>
        <v>99.99999999999999</v>
      </c>
      <c r="E54" s="11"/>
      <c r="F54" s="10">
        <v>6</v>
      </c>
      <c r="G54" s="11">
        <f t="shared" si="1"/>
        <v>4.081632653061225</v>
      </c>
      <c r="H54" s="11"/>
      <c r="I54" s="10">
        <v>141</v>
      </c>
      <c r="J54" s="11">
        <f t="shared" si="2"/>
        <v>95.91836734693877</v>
      </c>
      <c r="K54" s="14"/>
    </row>
    <row r="55" spans="1:11" ht="16.5" customHeight="1">
      <c r="A55" s="2" t="s">
        <v>0</v>
      </c>
      <c r="B55" s="3" t="s">
        <v>8</v>
      </c>
      <c r="C55" s="10">
        <f t="shared" si="3"/>
        <v>173</v>
      </c>
      <c r="D55" s="11">
        <f t="shared" si="4"/>
        <v>100</v>
      </c>
      <c r="E55" s="11"/>
      <c r="F55" s="10">
        <v>6</v>
      </c>
      <c r="G55" s="11">
        <f t="shared" si="1"/>
        <v>3.4682080924855487</v>
      </c>
      <c r="H55" s="11"/>
      <c r="I55" s="10">
        <v>167</v>
      </c>
      <c r="J55" s="11">
        <f t="shared" si="2"/>
        <v>96.53179190751445</v>
      </c>
      <c r="K55" s="14"/>
    </row>
    <row r="56" spans="1:11" s="1" customFormat="1" ht="16.5" customHeight="1">
      <c r="A56" s="1" t="s">
        <v>0</v>
      </c>
      <c r="B56" s="1" t="s">
        <v>22</v>
      </c>
      <c r="C56" s="8">
        <f t="shared" si="3"/>
        <v>1730</v>
      </c>
      <c r="D56" s="9">
        <f t="shared" si="4"/>
        <v>99.99999999999999</v>
      </c>
      <c r="E56" s="9"/>
      <c r="F56" s="8">
        <f>SUM(F57:F58)</f>
        <v>103</v>
      </c>
      <c r="G56" s="9">
        <f t="shared" si="1"/>
        <v>5.953757225433526</v>
      </c>
      <c r="H56" s="9"/>
      <c r="I56" s="8">
        <f>SUM(I57:I58)</f>
        <v>1627</v>
      </c>
      <c r="J56" s="9">
        <f t="shared" si="2"/>
        <v>94.04624277456647</v>
      </c>
      <c r="K56" s="13"/>
    </row>
    <row r="57" spans="1:11" ht="16.5" customHeight="1">
      <c r="A57" s="2" t="s">
        <v>0</v>
      </c>
      <c r="B57" s="3" t="s">
        <v>7</v>
      </c>
      <c r="C57" s="10">
        <f t="shared" si="3"/>
        <v>697</v>
      </c>
      <c r="D57" s="11">
        <f t="shared" si="4"/>
        <v>100</v>
      </c>
      <c r="E57" s="11"/>
      <c r="F57" s="10">
        <v>39</v>
      </c>
      <c r="G57" s="11">
        <f t="shared" si="1"/>
        <v>5.5954088952654235</v>
      </c>
      <c r="H57" s="11"/>
      <c r="I57" s="10">
        <v>658</v>
      </c>
      <c r="J57" s="11">
        <f t="shared" si="2"/>
        <v>94.40459110473458</v>
      </c>
      <c r="K57" s="14"/>
    </row>
    <row r="58" spans="1:11" ht="16.5" customHeight="1">
      <c r="A58" s="2" t="s">
        <v>0</v>
      </c>
      <c r="B58" s="3" t="s">
        <v>8</v>
      </c>
      <c r="C58" s="10">
        <f t="shared" si="3"/>
        <v>1033</v>
      </c>
      <c r="D58" s="11">
        <f t="shared" si="4"/>
        <v>100</v>
      </c>
      <c r="E58" s="11"/>
      <c r="F58" s="10">
        <v>64</v>
      </c>
      <c r="G58" s="11">
        <f t="shared" si="1"/>
        <v>6.195546950629235</v>
      </c>
      <c r="H58" s="11"/>
      <c r="I58" s="10">
        <v>969</v>
      </c>
      <c r="J58" s="11">
        <f t="shared" si="2"/>
        <v>93.80445304937076</v>
      </c>
      <c r="K58" s="14"/>
    </row>
    <row r="59" spans="1:11" s="1" customFormat="1" ht="16.5" customHeight="1">
      <c r="A59" s="1" t="s">
        <v>0</v>
      </c>
      <c r="B59" s="1" t="s">
        <v>21</v>
      </c>
      <c r="C59" s="8">
        <f t="shared" si="3"/>
        <v>641</v>
      </c>
      <c r="D59" s="9">
        <f t="shared" si="4"/>
        <v>100</v>
      </c>
      <c r="E59" s="9"/>
      <c r="F59" s="8">
        <f>SUM(F60:F61)</f>
        <v>71</v>
      </c>
      <c r="G59" s="9">
        <f t="shared" si="1"/>
        <v>11.076443057722308</v>
      </c>
      <c r="H59" s="9"/>
      <c r="I59" s="8">
        <f>SUM(I60:I61)</f>
        <v>570</v>
      </c>
      <c r="J59" s="9">
        <f t="shared" si="2"/>
        <v>88.9235569422777</v>
      </c>
      <c r="K59" s="13"/>
    </row>
    <row r="60" spans="1:11" ht="16.5" customHeight="1">
      <c r="A60" s="2" t="s">
        <v>0</v>
      </c>
      <c r="B60" s="3" t="s">
        <v>7</v>
      </c>
      <c r="C60" s="10">
        <f t="shared" si="3"/>
        <v>197</v>
      </c>
      <c r="D60" s="11">
        <f t="shared" si="4"/>
        <v>100</v>
      </c>
      <c r="E60" s="11"/>
      <c r="F60" s="10">
        <v>36</v>
      </c>
      <c r="G60" s="11">
        <f t="shared" si="1"/>
        <v>18.274111675126903</v>
      </c>
      <c r="H60" s="11"/>
      <c r="I60" s="10">
        <v>161</v>
      </c>
      <c r="J60" s="11">
        <f t="shared" si="2"/>
        <v>81.7258883248731</v>
      </c>
      <c r="K60" s="14"/>
    </row>
    <row r="61" spans="1:11" ht="16.5" customHeight="1">
      <c r="A61" s="2" t="s">
        <v>0</v>
      </c>
      <c r="B61" s="3" t="s">
        <v>8</v>
      </c>
      <c r="C61" s="10">
        <f t="shared" si="3"/>
        <v>444</v>
      </c>
      <c r="D61" s="11">
        <f t="shared" si="4"/>
        <v>100</v>
      </c>
      <c r="E61" s="11"/>
      <c r="F61" s="10">
        <v>35</v>
      </c>
      <c r="G61" s="11">
        <f t="shared" si="1"/>
        <v>7.882882882882883</v>
      </c>
      <c r="H61" s="11"/>
      <c r="I61" s="10">
        <v>409</v>
      </c>
      <c r="J61" s="11">
        <f t="shared" si="2"/>
        <v>92.11711711711712</v>
      </c>
      <c r="K61" s="14"/>
    </row>
    <row r="62" spans="1:11" s="1" customFormat="1" ht="16.5" customHeight="1">
      <c r="A62" s="1" t="s">
        <v>0</v>
      </c>
      <c r="B62" s="1" t="s">
        <v>20</v>
      </c>
      <c r="C62" s="8">
        <f t="shared" si="3"/>
        <v>437</v>
      </c>
      <c r="D62" s="9">
        <f t="shared" si="4"/>
        <v>100.00000000000001</v>
      </c>
      <c r="E62" s="9"/>
      <c r="F62" s="8">
        <f>SUM(F63:F64)</f>
        <v>34</v>
      </c>
      <c r="G62" s="9">
        <f t="shared" si="1"/>
        <v>7.780320366132723</v>
      </c>
      <c r="H62" s="9"/>
      <c r="I62" s="8">
        <f>SUM(I63:I64)</f>
        <v>403</v>
      </c>
      <c r="J62" s="9">
        <f t="shared" si="2"/>
        <v>92.21967963386729</v>
      </c>
      <c r="K62" s="13"/>
    </row>
    <row r="63" spans="1:11" ht="16.5" customHeight="1">
      <c r="A63" s="2" t="s">
        <v>0</v>
      </c>
      <c r="B63" s="3" t="s">
        <v>7</v>
      </c>
      <c r="C63" s="10">
        <f t="shared" si="3"/>
        <v>199</v>
      </c>
      <c r="D63" s="11">
        <f t="shared" si="4"/>
        <v>100.00000000000001</v>
      </c>
      <c r="E63" s="11"/>
      <c r="F63" s="10">
        <v>20</v>
      </c>
      <c r="G63" s="11">
        <f t="shared" si="1"/>
        <v>10.050251256281408</v>
      </c>
      <c r="H63" s="11"/>
      <c r="I63" s="10">
        <v>179</v>
      </c>
      <c r="J63" s="11">
        <f t="shared" si="2"/>
        <v>89.9497487437186</v>
      </c>
      <c r="K63" s="14"/>
    </row>
    <row r="64" spans="1:11" ht="16.5" customHeight="1">
      <c r="A64" s="2" t="s">
        <v>0</v>
      </c>
      <c r="B64" s="3" t="s">
        <v>8</v>
      </c>
      <c r="C64" s="10">
        <f t="shared" si="3"/>
        <v>238</v>
      </c>
      <c r="D64" s="11">
        <f t="shared" si="4"/>
        <v>99.99999999999999</v>
      </c>
      <c r="E64" s="11"/>
      <c r="F64" s="10">
        <v>14</v>
      </c>
      <c r="G64" s="11">
        <f t="shared" si="1"/>
        <v>5.88235294117647</v>
      </c>
      <c r="H64" s="11"/>
      <c r="I64" s="10">
        <v>224</v>
      </c>
      <c r="J64" s="11">
        <f t="shared" si="2"/>
        <v>94.11764705882352</v>
      </c>
      <c r="K64" s="14"/>
    </row>
    <row r="65" spans="1:11" s="1" customFormat="1" ht="16.5" customHeight="1">
      <c r="A65" s="1" t="s">
        <v>0</v>
      </c>
      <c r="B65" s="1" t="s">
        <v>19</v>
      </c>
      <c r="C65" s="8">
        <f t="shared" si="3"/>
        <v>272</v>
      </c>
      <c r="D65" s="9">
        <f t="shared" si="4"/>
        <v>100</v>
      </c>
      <c r="E65" s="9"/>
      <c r="F65" s="8">
        <f>SUM(F66:F67)</f>
        <v>27</v>
      </c>
      <c r="G65" s="9">
        <f t="shared" si="1"/>
        <v>9.926470588235293</v>
      </c>
      <c r="H65" s="9"/>
      <c r="I65" s="8">
        <f>SUM(I66:I67)</f>
        <v>245</v>
      </c>
      <c r="J65" s="9">
        <f t="shared" si="2"/>
        <v>90.07352941176471</v>
      </c>
      <c r="K65" s="13"/>
    </row>
    <row r="66" spans="1:11" ht="16.5" customHeight="1">
      <c r="A66" s="2" t="s">
        <v>0</v>
      </c>
      <c r="B66" s="3" t="s">
        <v>7</v>
      </c>
      <c r="C66" s="10">
        <f t="shared" si="3"/>
        <v>119</v>
      </c>
      <c r="D66" s="11">
        <f t="shared" si="4"/>
        <v>100</v>
      </c>
      <c r="E66" s="11"/>
      <c r="F66" s="10">
        <v>14</v>
      </c>
      <c r="G66" s="11">
        <f t="shared" si="1"/>
        <v>11.76470588235294</v>
      </c>
      <c r="H66" s="11"/>
      <c r="I66" s="10">
        <v>105</v>
      </c>
      <c r="J66" s="11">
        <f t="shared" si="2"/>
        <v>88.23529411764706</v>
      </c>
      <c r="K66" s="14"/>
    </row>
    <row r="67" spans="1:11" ht="16.5" customHeight="1">
      <c r="A67" s="2" t="s">
        <v>0</v>
      </c>
      <c r="B67" s="3" t="s">
        <v>8</v>
      </c>
      <c r="C67" s="10">
        <f t="shared" si="3"/>
        <v>153</v>
      </c>
      <c r="D67" s="11">
        <f t="shared" si="4"/>
        <v>100</v>
      </c>
      <c r="E67" s="11"/>
      <c r="F67" s="10">
        <v>13</v>
      </c>
      <c r="G67" s="11">
        <f t="shared" si="1"/>
        <v>8.49673202614379</v>
      </c>
      <c r="H67" s="11"/>
      <c r="I67" s="10">
        <v>140</v>
      </c>
      <c r="J67" s="11">
        <f t="shared" si="2"/>
        <v>91.50326797385621</v>
      </c>
      <c r="K67" s="14"/>
    </row>
    <row r="68" spans="1:11" s="1" customFormat="1" ht="16.5" customHeight="1">
      <c r="A68" s="1" t="s">
        <v>0</v>
      </c>
      <c r="B68" s="1" t="s">
        <v>18</v>
      </c>
      <c r="C68" s="8">
        <f t="shared" si="3"/>
        <v>356</v>
      </c>
      <c r="D68" s="9">
        <f t="shared" si="4"/>
        <v>100</v>
      </c>
      <c r="E68" s="9"/>
      <c r="F68" s="8">
        <f>SUM(F69:F70)</f>
        <v>30</v>
      </c>
      <c r="G68" s="9">
        <f t="shared" si="1"/>
        <v>8.426966292134832</v>
      </c>
      <c r="H68" s="9"/>
      <c r="I68" s="8">
        <f>SUM(I69:I70)</f>
        <v>326</v>
      </c>
      <c r="J68" s="9">
        <f t="shared" si="2"/>
        <v>91.57303370786516</v>
      </c>
      <c r="K68" s="13"/>
    </row>
    <row r="69" spans="1:11" ht="16.5" customHeight="1">
      <c r="A69" s="2" t="s">
        <v>0</v>
      </c>
      <c r="B69" s="3" t="s">
        <v>7</v>
      </c>
      <c r="C69" s="10">
        <f t="shared" si="3"/>
        <v>105</v>
      </c>
      <c r="D69" s="11">
        <f t="shared" si="4"/>
        <v>100</v>
      </c>
      <c r="E69" s="11"/>
      <c r="F69" s="10">
        <v>14</v>
      </c>
      <c r="G69" s="11">
        <f t="shared" si="1"/>
        <v>13.333333333333334</v>
      </c>
      <c r="H69" s="11"/>
      <c r="I69" s="10">
        <v>91</v>
      </c>
      <c r="J69" s="11">
        <f t="shared" si="2"/>
        <v>86.66666666666667</v>
      </c>
      <c r="K69" s="14"/>
    </row>
    <row r="70" spans="1:11" ht="16.5" customHeight="1">
      <c r="A70" s="2" t="s">
        <v>0</v>
      </c>
      <c r="B70" s="3" t="s">
        <v>8</v>
      </c>
      <c r="C70" s="10">
        <f t="shared" si="3"/>
        <v>251</v>
      </c>
      <c r="D70" s="11">
        <f t="shared" si="4"/>
        <v>99.99999999999999</v>
      </c>
      <c r="E70" s="11"/>
      <c r="F70" s="10">
        <v>16</v>
      </c>
      <c r="G70" s="11">
        <f t="shared" si="1"/>
        <v>6.374501992031872</v>
      </c>
      <c r="H70" s="11"/>
      <c r="I70" s="10">
        <v>235</v>
      </c>
      <c r="J70" s="11">
        <f t="shared" si="2"/>
        <v>93.62549800796812</v>
      </c>
      <c r="K70" s="14"/>
    </row>
    <row r="71" spans="1:11" s="1" customFormat="1" ht="16.5" customHeight="1">
      <c r="A71" s="1" t="s">
        <v>0</v>
      </c>
      <c r="B71" s="1" t="s">
        <v>17</v>
      </c>
      <c r="C71" s="8">
        <f t="shared" si="3"/>
        <v>31</v>
      </c>
      <c r="D71" s="9">
        <f t="shared" si="4"/>
        <v>100</v>
      </c>
      <c r="E71" s="9"/>
      <c r="F71" s="8">
        <f>SUM(F72:F73)</f>
        <v>16</v>
      </c>
      <c r="G71" s="9">
        <f t="shared" si="1"/>
        <v>51.61290322580645</v>
      </c>
      <c r="H71" s="9"/>
      <c r="I71" s="8">
        <f>SUM(I72:I73)</f>
        <v>15</v>
      </c>
      <c r="J71" s="9">
        <f t="shared" si="2"/>
        <v>48.38709677419355</v>
      </c>
      <c r="K71" s="13"/>
    </row>
    <row r="72" spans="1:11" ht="16.5" customHeight="1">
      <c r="A72" s="2" t="s">
        <v>0</v>
      </c>
      <c r="B72" s="3" t="s">
        <v>7</v>
      </c>
      <c r="C72" s="10">
        <f t="shared" si="3"/>
        <v>23</v>
      </c>
      <c r="D72" s="11">
        <f t="shared" si="4"/>
        <v>100</v>
      </c>
      <c r="E72" s="11"/>
      <c r="F72" s="10">
        <v>15</v>
      </c>
      <c r="G72" s="11">
        <f t="shared" si="1"/>
        <v>65.21739130434783</v>
      </c>
      <c r="H72" s="11"/>
      <c r="I72" s="10">
        <v>8</v>
      </c>
      <c r="J72" s="11">
        <f t="shared" si="2"/>
        <v>34.78260869565217</v>
      </c>
      <c r="K72" s="14"/>
    </row>
    <row r="73" spans="1:11" ht="16.5" customHeight="1">
      <c r="A73" s="2" t="s">
        <v>0</v>
      </c>
      <c r="B73" s="3" t="s">
        <v>8</v>
      </c>
      <c r="C73" s="10">
        <f t="shared" si="3"/>
        <v>8</v>
      </c>
      <c r="D73" s="11">
        <f t="shared" si="4"/>
        <v>100</v>
      </c>
      <c r="E73" s="11"/>
      <c r="F73" s="10">
        <v>1</v>
      </c>
      <c r="G73" s="11">
        <f t="shared" si="1"/>
        <v>12.5</v>
      </c>
      <c r="H73" s="11"/>
      <c r="I73" s="10">
        <v>7</v>
      </c>
      <c r="J73" s="11">
        <f t="shared" si="2"/>
        <v>87.5</v>
      </c>
      <c r="K73" s="14"/>
    </row>
    <row r="74" spans="1:11" s="1" customFormat="1" ht="16.5" customHeight="1">
      <c r="A74" s="1" t="s">
        <v>0</v>
      </c>
      <c r="B74" s="1" t="s">
        <v>16</v>
      </c>
      <c r="C74" s="8">
        <f aca="true" t="shared" si="8" ref="C74:D81">SUM(F74,I74)</f>
        <v>63</v>
      </c>
      <c r="D74" s="9">
        <f t="shared" si="8"/>
        <v>100</v>
      </c>
      <c r="E74" s="9"/>
      <c r="F74" s="8">
        <f>SUM(F75:F76)</f>
        <v>17</v>
      </c>
      <c r="G74" s="9">
        <f aca="true" t="shared" si="9" ref="G74:G79">SUM(F74)/C74*100</f>
        <v>26.984126984126984</v>
      </c>
      <c r="H74" s="9"/>
      <c r="I74" s="8">
        <f>SUM(I75:I76)</f>
        <v>46</v>
      </c>
      <c r="J74" s="9">
        <f aca="true" t="shared" si="10" ref="J74:J79">SUM(I74)/C74*100</f>
        <v>73.01587301587301</v>
      </c>
      <c r="K74" s="13"/>
    </row>
    <row r="75" spans="1:11" ht="16.5" customHeight="1">
      <c r="A75" s="2" t="s">
        <v>0</v>
      </c>
      <c r="B75" s="3" t="s">
        <v>7</v>
      </c>
      <c r="C75" s="10">
        <f t="shared" si="8"/>
        <v>27</v>
      </c>
      <c r="D75" s="11">
        <f t="shared" si="8"/>
        <v>100</v>
      </c>
      <c r="E75" s="11"/>
      <c r="F75" s="10">
        <v>7</v>
      </c>
      <c r="G75" s="11">
        <f t="shared" si="9"/>
        <v>25.925925925925924</v>
      </c>
      <c r="H75" s="11"/>
      <c r="I75" s="10">
        <v>20</v>
      </c>
      <c r="J75" s="11">
        <f t="shared" si="10"/>
        <v>74.07407407407408</v>
      </c>
      <c r="K75" s="14"/>
    </row>
    <row r="76" spans="1:11" ht="16.5" customHeight="1">
      <c r="A76" s="2" t="s">
        <v>0</v>
      </c>
      <c r="B76" s="3" t="s">
        <v>8</v>
      </c>
      <c r="C76" s="10">
        <f t="shared" si="8"/>
        <v>36</v>
      </c>
      <c r="D76" s="11">
        <f t="shared" si="8"/>
        <v>100</v>
      </c>
      <c r="E76" s="11"/>
      <c r="F76" s="10">
        <v>10</v>
      </c>
      <c r="G76" s="11">
        <f t="shared" si="9"/>
        <v>27.77777777777778</v>
      </c>
      <c r="H76" s="11"/>
      <c r="I76" s="10">
        <v>26</v>
      </c>
      <c r="J76" s="11">
        <f t="shared" si="10"/>
        <v>72.22222222222221</v>
      </c>
      <c r="K76" s="14"/>
    </row>
    <row r="77" spans="1:11" s="1" customFormat="1" ht="16.5" customHeight="1">
      <c r="A77" s="1" t="s">
        <v>0</v>
      </c>
      <c r="B77" s="1" t="s">
        <v>15</v>
      </c>
      <c r="C77" s="8">
        <f t="shared" si="8"/>
        <v>260</v>
      </c>
      <c r="D77" s="9">
        <f t="shared" si="8"/>
        <v>100</v>
      </c>
      <c r="E77" s="9"/>
      <c r="F77" s="8">
        <f>SUM(F78:F79)</f>
        <v>31</v>
      </c>
      <c r="G77" s="9">
        <f t="shared" si="9"/>
        <v>11.923076923076923</v>
      </c>
      <c r="H77" s="9"/>
      <c r="I77" s="8">
        <f>SUM(I78:I79)</f>
        <v>229</v>
      </c>
      <c r="J77" s="9">
        <f t="shared" si="10"/>
        <v>88.07692307692308</v>
      </c>
      <c r="K77" s="13"/>
    </row>
    <row r="78" spans="1:11" ht="16.5" customHeight="1">
      <c r="A78" s="2" t="s">
        <v>0</v>
      </c>
      <c r="B78" s="3" t="s">
        <v>7</v>
      </c>
      <c r="C78" s="10">
        <f t="shared" si="8"/>
        <v>101</v>
      </c>
      <c r="D78" s="11">
        <f t="shared" si="8"/>
        <v>100</v>
      </c>
      <c r="E78" s="11"/>
      <c r="F78" s="10">
        <v>17</v>
      </c>
      <c r="G78" s="11">
        <f t="shared" si="9"/>
        <v>16.831683168316832</v>
      </c>
      <c r="H78" s="11"/>
      <c r="I78" s="10">
        <v>84</v>
      </c>
      <c r="J78" s="11">
        <f t="shared" si="10"/>
        <v>83.16831683168317</v>
      </c>
      <c r="K78" s="14"/>
    </row>
    <row r="79" spans="1:11" ht="16.5" customHeight="1">
      <c r="A79" s="2" t="s">
        <v>0</v>
      </c>
      <c r="B79" s="3" t="s">
        <v>8</v>
      </c>
      <c r="C79" s="10">
        <f t="shared" si="8"/>
        <v>159</v>
      </c>
      <c r="D79" s="11">
        <f t="shared" si="8"/>
        <v>100</v>
      </c>
      <c r="E79" s="11"/>
      <c r="F79" s="10">
        <v>14</v>
      </c>
      <c r="G79" s="11">
        <f t="shared" si="9"/>
        <v>8.80503144654088</v>
      </c>
      <c r="H79" s="11"/>
      <c r="I79" s="10">
        <v>145</v>
      </c>
      <c r="J79" s="11">
        <f t="shared" si="10"/>
        <v>91.19496855345912</v>
      </c>
      <c r="K79" s="14"/>
    </row>
    <row r="80" spans="1:11" s="1" customFormat="1" ht="16.5" customHeight="1">
      <c r="A80" s="1" t="s">
        <v>0</v>
      </c>
      <c r="B80" s="1" t="s">
        <v>14</v>
      </c>
      <c r="C80" s="8">
        <f t="shared" si="8"/>
        <v>233</v>
      </c>
      <c r="D80" s="9">
        <f t="shared" si="8"/>
        <v>100</v>
      </c>
      <c r="E80" s="9"/>
      <c r="F80" s="8">
        <f>SUM(F81:F82)</f>
        <v>45</v>
      </c>
      <c r="G80" s="9">
        <f aca="true" t="shared" si="11" ref="G80:G91">SUM(F80)/C80*100</f>
        <v>19.313304721030043</v>
      </c>
      <c r="H80" s="9"/>
      <c r="I80" s="8">
        <f>SUM(I81:I82)</f>
        <v>188</v>
      </c>
      <c r="J80" s="9">
        <f aca="true" t="shared" si="12" ref="J80:J91">SUM(I80)/C80*100</f>
        <v>80.68669527896995</v>
      </c>
      <c r="K80" s="13"/>
    </row>
    <row r="81" spans="1:11" ht="16.5" customHeight="1">
      <c r="A81" s="2" t="s">
        <v>0</v>
      </c>
      <c r="B81" s="3" t="s">
        <v>7</v>
      </c>
      <c r="C81" s="10">
        <f t="shared" si="8"/>
        <v>123</v>
      </c>
      <c r="D81" s="11">
        <f t="shared" si="8"/>
        <v>100.00000000000001</v>
      </c>
      <c r="E81" s="11"/>
      <c r="F81" s="10">
        <v>19</v>
      </c>
      <c r="G81" s="11">
        <f t="shared" si="11"/>
        <v>15.447154471544716</v>
      </c>
      <c r="H81" s="11"/>
      <c r="I81" s="10">
        <v>104</v>
      </c>
      <c r="J81" s="11">
        <f t="shared" si="12"/>
        <v>84.5528455284553</v>
      </c>
      <c r="K81" s="14"/>
    </row>
    <row r="82" spans="1:11" ht="16.5" customHeight="1">
      <c r="A82" s="2" t="s">
        <v>0</v>
      </c>
      <c r="B82" s="3" t="s">
        <v>8</v>
      </c>
      <c r="C82" s="10">
        <f aca="true" t="shared" si="13" ref="C82:C91">SUM(F82,I82)</f>
        <v>110</v>
      </c>
      <c r="D82" s="11">
        <f>SUM(G82,J82)</f>
        <v>100.00000000000001</v>
      </c>
      <c r="E82" s="11"/>
      <c r="F82" s="10">
        <v>26</v>
      </c>
      <c r="G82" s="11">
        <f t="shared" si="11"/>
        <v>23.636363636363637</v>
      </c>
      <c r="H82" s="11"/>
      <c r="I82" s="10">
        <v>84</v>
      </c>
      <c r="J82" s="11">
        <f t="shared" si="12"/>
        <v>76.36363636363637</v>
      </c>
      <c r="K82" s="14"/>
    </row>
    <row r="83" spans="1:11" s="1" customFormat="1" ht="16.5" customHeight="1">
      <c r="A83" s="1" t="s">
        <v>0</v>
      </c>
      <c r="B83" s="1" t="s">
        <v>13</v>
      </c>
      <c r="C83" s="8">
        <f t="shared" si="13"/>
        <v>48</v>
      </c>
      <c r="D83" s="9">
        <f>SUM(G83,J83)</f>
        <v>99.99999999999999</v>
      </c>
      <c r="E83" s="9"/>
      <c r="F83" s="8">
        <f>SUM(F84:F85)</f>
        <v>16</v>
      </c>
      <c r="G83" s="9">
        <f t="shared" si="11"/>
        <v>33.33333333333333</v>
      </c>
      <c r="H83" s="9"/>
      <c r="I83" s="8">
        <f>SUM(I84:I85)</f>
        <v>32</v>
      </c>
      <c r="J83" s="9">
        <f t="shared" si="12"/>
        <v>66.66666666666666</v>
      </c>
      <c r="K83" s="13"/>
    </row>
    <row r="84" spans="1:11" ht="16.5" customHeight="1">
      <c r="A84" s="2" t="s">
        <v>0</v>
      </c>
      <c r="B84" s="3" t="s">
        <v>7</v>
      </c>
      <c r="C84" s="10">
        <f t="shared" si="13"/>
        <v>21</v>
      </c>
      <c r="D84" s="11">
        <f aca="true" t="shared" si="14" ref="D84:D91">SUM(G84,J84)</f>
        <v>100</v>
      </c>
      <c r="E84" s="11"/>
      <c r="F84" s="10">
        <v>8</v>
      </c>
      <c r="G84" s="11">
        <f t="shared" si="11"/>
        <v>38.095238095238095</v>
      </c>
      <c r="H84" s="11"/>
      <c r="I84" s="10">
        <v>13</v>
      </c>
      <c r="J84" s="11">
        <f t="shared" si="12"/>
        <v>61.904761904761905</v>
      </c>
      <c r="K84" s="14"/>
    </row>
    <row r="85" spans="1:11" ht="16.5" customHeight="1">
      <c r="A85" s="2" t="s">
        <v>0</v>
      </c>
      <c r="B85" s="3" t="s">
        <v>8</v>
      </c>
      <c r="C85" s="10">
        <f t="shared" si="13"/>
        <v>27</v>
      </c>
      <c r="D85" s="11">
        <f t="shared" si="14"/>
        <v>100</v>
      </c>
      <c r="E85" s="11"/>
      <c r="F85" s="10">
        <v>8</v>
      </c>
      <c r="G85" s="11">
        <f t="shared" si="11"/>
        <v>29.629629629629626</v>
      </c>
      <c r="H85" s="11"/>
      <c r="I85" s="10">
        <v>19</v>
      </c>
      <c r="J85" s="11">
        <f t="shared" si="12"/>
        <v>70.37037037037037</v>
      </c>
      <c r="K85" s="14"/>
    </row>
    <row r="86" spans="1:11" s="1" customFormat="1" ht="16.5" customHeight="1">
      <c r="A86" s="1" t="s">
        <v>0</v>
      </c>
      <c r="B86" s="1" t="s">
        <v>12</v>
      </c>
      <c r="C86" s="8">
        <f t="shared" si="13"/>
        <v>448</v>
      </c>
      <c r="D86" s="9">
        <f t="shared" si="14"/>
        <v>100</v>
      </c>
      <c r="E86" s="9"/>
      <c r="F86" s="8">
        <f>SUM(F87:F88)</f>
        <v>29</v>
      </c>
      <c r="G86" s="9">
        <f t="shared" si="11"/>
        <v>6.4732142857142865</v>
      </c>
      <c r="H86" s="9"/>
      <c r="I86" s="8">
        <f>SUM(I87:I88)</f>
        <v>419</v>
      </c>
      <c r="J86" s="9">
        <f t="shared" si="12"/>
        <v>93.52678571428571</v>
      </c>
      <c r="K86" s="13"/>
    </row>
    <row r="87" spans="1:11" ht="16.5" customHeight="1">
      <c r="A87" s="2" t="s">
        <v>0</v>
      </c>
      <c r="B87" s="3" t="s">
        <v>7</v>
      </c>
      <c r="C87" s="10">
        <f t="shared" si="13"/>
        <v>173</v>
      </c>
      <c r="D87" s="11">
        <f t="shared" si="14"/>
        <v>100</v>
      </c>
      <c r="E87" s="11"/>
      <c r="F87" s="10">
        <v>17</v>
      </c>
      <c r="G87" s="11">
        <f t="shared" si="11"/>
        <v>9.826589595375722</v>
      </c>
      <c r="H87" s="11"/>
      <c r="I87" s="10">
        <v>156</v>
      </c>
      <c r="J87" s="11">
        <f t="shared" si="12"/>
        <v>90.17341040462428</v>
      </c>
      <c r="K87" s="14"/>
    </row>
    <row r="88" spans="1:11" ht="16.5" customHeight="1">
      <c r="A88" s="2" t="s">
        <v>0</v>
      </c>
      <c r="B88" s="3" t="s">
        <v>8</v>
      </c>
      <c r="C88" s="10">
        <f t="shared" si="13"/>
        <v>275</v>
      </c>
      <c r="D88" s="11">
        <f t="shared" si="14"/>
        <v>100</v>
      </c>
      <c r="E88" s="11"/>
      <c r="F88" s="10">
        <v>12</v>
      </c>
      <c r="G88" s="11">
        <f t="shared" si="11"/>
        <v>4.363636363636364</v>
      </c>
      <c r="H88" s="11"/>
      <c r="I88" s="10">
        <v>263</v>
      </c>
      <c r="J88" s="11">
        <f t="shared" si="12"/>
        <v>95.63636363636364</v>
      </c>
      <c r="K88" s="14"/>
    </row>
    <row r="89" spans="1:11" s="1" customFormat="1" ht="16.5" customHeight="1">
      <c r="A89" s="1" t="s">
        <v>0</v>
      </c>
      <c r="B89" s="1" t="s">
        <v>11</v>
      </c>
      <c r="C89" s="8">
        <f t="shared" si="13"/>
        <v>140</v>
      </c>
      <c r="D89" s="9">
        <f t="shared" si="14"/>
        <v>100</v>
      </c>
      <c r="E89" s="9"/>
      <c r="F89" s="8">
        <f>SUM(F90:F91)</f>
        <v>4</v>
      </c>
      <c r="G89" s="9">
        <f t="shared" si="11"/>
        <v>2.857142857142857</v>
      </c>
      <c r="H89" s="9"/>
      <c r="I89" s="8">
        <f>SUM(I90:I91)</f>
        <v>136</v>
      </c>
      <c r="J89" s="9">
        <f t="shared" si="12"/>
        <v>97.14285714285714</v>
      </c>
      <c r="K89" s="13"/>
    </row>
    <row r="90" spans="1:11" ht="16.5" customHeight="1">
      <c r="A90" s="2" t="s">
        <v>0</v>
      </c>
      <c r="B90" s="3" t="s">
        <v>7</v>
      </c>
      <c r="C90" s="10">
        <f t="shared" si="13"/>
        <v>58</v>
      </c>
      <c r="D90" s="11">
        <f t="shared" si="14"/>
        <v>100</v>
      </c>
      <c r="E90" s="11"/>
      <c r="F90" s="10">
        <v>3</v>
      </c>
      <c r="G90" s="11">
        <f t="shared" si="11"/>
        <v>5.172413793103448</v>
      </c>
      <c r="H90" s="11"/>
      <c r="I90" s="10">
        <v>55</v>
      </c>
      <c r="J90" s="11">
        <f t="shared" si="12"/>
        <v>94.82758620689656</v>
      </c>
      <c r="K90" s="14"/>
    </row>
    <row r="91" spans="1:11" ht="16.5" customHeight="1">
      <c r="A91" s="2" t="s">
        <v>0</v>
      </c>
      <c r="B91" s="3" t="s">
        <v>8</v>
      </c>
      <c r="C91" s="10">
        <f t="shared" si="13"/>
        <v>82</v>
      </c>
      <c r="D91" s="11">
        <f t="shared" si="14"/>
        <v>100</v>
      </c>
      <c r="E91" s="11"/>
      <c r="F91" s="10">
        <v>1</v>
      </c>
      <c r="G91" s="11">
        <f t="shared" si="11"/>
        <v>1.2195121951219512</v>
      </c>
      <c r="H91" s="11"/>
      <c r="I91" s="10">
        <v>81</v>
      </c>
      <c r="J91" s="11">
        <f t="shared" si="12"/>
        <v>98.78048780487805</v>
      </c>
      <c r="K91" s="14"/>
    </row>
    <row r="92" spans="1:10" ht="9.75" customHeight="1">
      <c r="A92" s="12"/>
      <c r="B92" s="12"/>
      <c r="C92" s="5"/>
      <c r="D92" s="5"/>
      <c r="E92" s="5"/>
      <c r="F92" s="5"/>
      <c r="G92" s="5"/>
      <c r="H92" s="5"/>
      <c r="I92" s="5"/>
      <c r="J92" s="5"/>
    </row>
    <row r="93" spans="1:10" ht="9.75" customHeight="1">
      <c r="A93" s="15"/>
      <c r="B93" s="15"/>
      <c r="C93" s="4"/>
      <c r="D93" s="4"/>
      <c r="E93" s="4"/>
      <c r="F93" s="4"/>
      <c r="G93" s="4"/>
      <c r="H93" s="4"/>
      <c r="I93" s="4"/>
      <c r="J93" s="4"/>
    </row>
    <row r="94" ht="21">
      <c r="A94" s="17" t="s">
        <v>38</v>
      </c>
    </row>
    <row r="95" ht="21">
      <c r="A95" s="17" t="s">
        <v>39</v>
      </c>
    </row>
  </sheetData>
  <mergeCells count="10">
    <mergeCell ref="A50:B52"/>
    <mergeCell ref="C50:D51"/>
    <mergeCell ref="F50:G50"/>
    <mergeCell ref="I50:J51"/>
    <mergeCell ref="F51:G51"/>
    <mergeCell ref="I3:J4"/>
    <mergeCell ref="F4:G4"/>
    <mergeCell ref="F3:G3"/>
    <mergeCell ref="A3:B5"/>
    <mergeCell ref="C3:D4"/>
  </mergeCells>
  <printOptions horizontalCentered="1"/>
  <pageMargins left="1" right="0.5" top="0.984251968503937" bottom="0.393700787401575" header="0.511811023622047" footer="0.51181102362204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databank</cp:lastModifiedBy>
  <cp:lastPrinted>2001-05-24T03:24:15Z</cp:lastPrinted>
  <dcterms:created xsi:type="dcterms:W3CDTF">2001-02-13T07:41:02Z</dcterms:created>
  <dcterms:modified xsi:type="dcterms:W3CDTF">2004-12-13T06:23:55Z</dcterms:modified>
  <cp:category/>
  <cp:version/>
  <cp:contentType/>
  <cp:contentStatus/>
</cp:coreProperties>
</file>