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2.ธันวา55_ok\"/>
    </mc:Choice>
  </mc:AlternateContent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ตารางที่4!$A$1:$D$66</definedName>
  </definedNames>
  <calcPr calcId="152511"/>
</workbook>
</file>

<file path=xl/calcChain.xml><?xml version="1.0" encoding="utf-8"?>
<calcChain xmlns="http://schemas.openxmlformats.org/spreadsheetml/2006/main">
  <c r="C5" i="19" l="1"/>
  <c r="B6" i="19"/>
  <c r="D5" i="19"/>
  <c r="B25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2" i="19"/>
  <c r="B23" i="19"/>
  <c r="B24" i="19"/>
  <c r="B26" i="19"/>
  <c r="B28" i="19"/>
  <c r="B27" i="19"/>
  <c r="C61" i="19" l="1"/>
  <c r="C57" i="19"/>
  <c r="C52" i="19"/>
  <c r="C48" i="19"/>
  <c r="C44" i="19"/>
  <c r="C58" i="19"/>
  <c r="C51" i="19"/>
  <c r="C46" i="19"/>
  <c r="C41" i="19"/>
  <c r="C60" i="19"/>
  <c r="C53" i="19"/>
  <c r="C45" i="19"/>
  <c r="C54" i="19"/>
  <c r="C43" i="19"/>
  <c r="C62" i="19"/>
  <c r="C50" i="19"/>
  <c r="C42" i="19"/>
  <c r="C59" i="19"/>
  <c r="C56" i="19"/>
  <c r="C47" i="19"/>
  <c r="D52" i="19"/>
  <c r="D57" i="19"/>
  <c r="D60" i="19"/>
  <c r="D48" i="19"/>
  <c r="D51" i="19"/>
  <c r="C39" i="19"/>
  <c r="D50" i="19"/>
  <c r="D45" i="19"/>
  <c r="D58" i="19"/>
  <c r="D54" i="19"/>
  <c r="D42" i="19"/>
  <c r="D46" i="19"/>
  <c r="D59" i="19"/>
  <c r="D49" i="19"/>
  <c r="D56" i="19"/>
  <c r="D41" i="19"/>
  <c r="D47" i="19"/>
  <c r="B5" i="19"/>
  <c r="B46" i="19" s="1"/>
  <c r="D44" i="19"/>
  <c r="D40" i="19"/>
  <c r="D39" i="19"/>
  <c r="D62" i="19"/>
  <c r="D61" i="19"/>
  <c r="B41" i="19" l="1"/>
  <c r="B53" i="19"/>
  <c r="B52" i="19"/>
  <c r="B44" i="19"/>
  <c r="B45" i="19"/>
  <c r="B47" i="19"/>
  <c r="B42" i="19"/>
  <c r="B39" i="19"/>
  <c r="B40" i="19"/>
  <c r="B48" i="19"/>
  <c r="B51" i="19"/>
  <c r="B61" i="19"/>
  <c r="B56" i="19"/>
  <c r="B57" i="19"/>
  <c r="B54" i="19"/>
  <c r="B58" i="19"/>
  <c r="B60" i="19"/>
  <c r="B59" i="19"/>
  <c r="B62" i="19"/>
</calcChain>
</file>

<file path=xl/sharedStrings.xml><?xml version="1.0" encoding="utf-8"?>
<sst xmlns="http://schemas.openxmlformats.org/spreadsheetml/2006/main" count="69" uniqueCount="41">
  <si>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</si>
  <si>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</si>
  <si>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</si>
  <si>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</si>
  <si>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</si>
  <si>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</si>
  <si>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</si>
  <si>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</si>
  <si>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</si>
  <si>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</si>
  <si>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</si>
  <si>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</si>
  <si>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</si>
  <si>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</si>
  <si>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</si>
  <si>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</si>
  <si>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</si>
  <si>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</si>
  <si>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</si>
  <si>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</si>
  <si>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</si>
  <si>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</si>
  <si>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</si>
  <si>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</si>
  <si>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</si>
  <si>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</si>
  <si>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</si>
  <si>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</si>
  <si>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</si>
  <si>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</si>
  <si>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</si>
  <si>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</si>
  <si>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</si>
  <si>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</si>
  <si>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</si>
  <si>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</si>
  <si>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</si>
  <si>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2555</t>
  </si>
  <si>
    <t xml:space="preserve">                       เดือนธันวาคม พ.ศ. 2555</t>
  </si>
  <si>
    <t xml:space="preserve">                เดือนธันวาคม พ.ศ. 2555 (ต่อ)</t>
  </si>
  <si>
    <t>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</si>
</sst>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190" fontId="5" fillId="0" borderId="0" xfId="3" applyNumberFormat="1" applyFont="1" applyBorder="1"/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191" fontId="5" fillId="0" borderId="0" xfId="5" applyNumberFormat="1" applyFont="1" applyFill="1" applyAlignment="1">
      <alignment horizontal="right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52" zoomScaleNormal="75" zoomScaleSheetLayoutView="100" workbookViewId="0">
      <selection activeCell="F9" sqref="F9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3.25" x14ac:dyDescent="0.35">
      <c r="A1" s="3" t="s">
        <v>35</v>
      </c>
      <c r="B1" s="4"/>
      <c r="C1" s="4"/>
      <c r="D1" s="4"/>
    </row>
    <row r="2" spans="1:9" s="1" customFormat="1" ht="23.25" x14ac:dyDescent="0.35">
      <c r="A2" s="2" t="s">
        <v>37</v>
      </c>
    </row>
    <row r="3" spans="1:9" s="3" customFormat="1" ht="23.25" x14ac:dyDescent="0.35">
      <c r="A3" s="10" t="s">
        <v>4</v>
      </c>
      <c r="B3" s="11" t="s">
        <v>0</v>
      </c>
      <c r="C3" s="12" t="s">
        <v>1</v>
      </c>
      <c r="D3" s="11" t="s">
        <v>2</v>
      </c>
    </row>
    <row r="4" spans="1:9" s="3" customFormat="1" ht="23.25" x14ac:dyDescent="0.35">
      <c r="A4" s="13"/>
      <c r="B4" s="46" t="s">
        <v>25</v>
      </c>
      <c r="C4" s="46"/>
      <c r="D4" s="46"/>
    </row>
    <row r="5" spans="1:9" s="5" customFormat="1" ht="23.25" x14ac:dyDescent="0.35">
      <c r="A5" s="14" t="s">
        <v>3</v>
      </c>
      <c r="B5" s="41">
        <f>C5+D5</f>
        <v>417572.47</v>
      </c>
      <c r="C5" s="41">
        <f>SUM(C6:C28)</f>
        <v>232410.06</v>
      </c>
      <c r="D5" s="41">
        <f>SUM(D6:D28)</f>
        <v>185162.41</v>
      </c>
      <c r="E5" s="42"/>
      <c r="F5" s="42"/>
      <c r="G5" s="42"/>
      <c r="H5" s="7"/>
    </row>
    <row r="6" spans="1:9" s="6" customFormat="1" ht="27.75" customHeight="1" x14ac:dyDescent="0.35">
      <c r="A6" s="15" t="s">
        <v>24</v>
      </c>
      <c r="B6" s="16">
        <f>C6+D6</f>
        <v>311785.93</v>
      </c>
      <c r="C6" s="45">
        <v>174638.13</v>
      </c>
      <c r="D6" s="45">
        <v>137147.79999999999</v>
      </c>
      <c r="E6" s="42"/>
      <c r="F6" s="42"/>
      <c r="G6" s="42"/>
      <c r="H6" s="8"/>
      <c r="I6" s="17"/>
    </row>
    <row r="7" spans="1:9" s="6" customFormat="1" ht="27.75" customHeight="1" x14ac:dyDescent="0.35">
      <c r="A7" s="18" t="s">
        <v>10</v>
      </c>
      <c r="B7" s="16">
        <f t="shared" ref="B7:B26" si="0">C7+D7</f>
        <v>618.84999999999991</v>
      </c>
      <c r="C7" s="45">
        <v>463.09</v>
      </c>
      <c r="D7" s="45">
        <v>155.76</v>
      </c>
      <c r="E7" s="42"/>
      <c r="F7" s="42"/>
      <c r="G7" s="42"/>
      <c r="H7" s="8"/>
    </row>
    <row r="8" spans="1:9" s="6" customFormat="1" ht="27.75" customHeight="1" x14ac:dyDescent="0.35">
      <c r="A8" s="18" t="s">
        <v>11</v>
      </c>
      <c r="B8" s="16">
        <f t="shared" si="0"/>
        <v>5470.41</v>
      </c>
      <c r="C8" s="45">
        <v>2758.06</v>
      </c>
      <c r="D8" s="45">
        <v>2712.35</v>
      </c>
      <c r="E8" s="42"/>
      <c r="F8" s="42"/>
      <c r="G8" s="42"/>
      <c r="H8" s="8"/>
    </row>
    <row r="9" spans="1:9" s="6" customFormat="1" ht="27.75" customHeight="1" x14ac:dyDescent="0.35">
      <c r="A9" s="15" t="s">
        <v>12</v>
      </c>
      <c r="B9" s="16">
        <f t="shared" si="0"/>
        <v>70.84</v>
      </c>
      <c r="C9" s="45">
        <v>0</v>
      </c>
      <c r="D9" s="45">
        <v>70.84</v>
      </c>
      <c r="E9" s="42"/>
      <c r="F9" s="42"/>
      <c r="G9" s="42"/>
      <c r="H9" s="8"/>
    </row>
    <row r="10" spans="1:9" s="6" customFormat="1" ht="27.75" customHeight="1" x14ac:dyDescent="0.35">
      <c r="A10" s="18" t="s">
        <v>28</v>
      </c>
      <c r="B10" s="16">
        <f t="shared" si="0"/>
        <v>0</v>
      </c>
      <c r="C10" s="45">
        <v>0</v>
      </c>
      <c r="D10" s="45">
        <v>0</v>
      </c>
      <c r="E10" s="42"/>
      <c r="F10" s="42"/>
      <c r="G10" s="42"/>
      <c r="H10" s="8"/>
    </row>
    <row r="11" spans="1:9" ht="27.75" customHeight="1" x14ac:dyDescent="0.35">
      <c r="A11" s="15" t="s">
        <v>5</v>
      </c>
      <c r="B11" s="16">
        <f t="shared" si="0"/>
        <v>11601.029999999999</v>
      </c>
      <c r="C11" s="45">
        <v>8811.16</v>
      </c>
      <c r="D11" s="45">
        <v>2789.87</v>
      </c>
      <c r="E11" s="42"/>
      <c r="F11" s="42"/>
      <c r="G11" s="42"/>
      <c r="H11" s="9"/>
    </row>
    <row r="12" spans="1:9" ht="27.75" customHeight="1" x14ac:dyDescent="0.35">
      <c r="A12" s="18" t="s">
        <v>8</v>
      </c>
      <c r="B12" s="16">
        <f t="shared" si="0"/>
        <v>31153.85</v>
      </c>
      <c r="C12" s="45">
        <v>16064.61</v>
      </c>
      <c r="D12" s="45">
        <v>15089.24</v>
      </c>
      <c r="E12" s="42"/>
      <c r="F12" s="42"/>
      <c r="G12" s="42"/>
      <c r="H12" s="9"/>
    </row>
    <row r="13" spans="1:9" ht="27.75" customHeight="1" x14ac:dyDescent="0.35">
      <c r="A13" s="18" t="s">
        <v>27</v>
      </c>
      <c r="B13" s="16">
        <f t="shared" si="0"/>
        <v>3869.87</v>
      </c>
      <c r="C13" s="45">
        <v>3449.86</v>
      </c>
      <c r="D13" s="45">
        <v>420.01</v>
      </c>
      <c r="E13" s="42"/>
      <c r="F13" s="42"/>
      <c r="G13" s="42"/>
      <c r="H13" s="9"/>
    </row>
    <row r="14" spans="1:9" s="20" customFormat="1" ht="27.75" customHeight="1" x14ac:dyDescent="0.35">
      <c r="A14" s="19" t="s">
        <v>13</v>
      </c>
      <c r="B14" s="16">
        <f t="shared" si="0"/>
        <v>7498.57</v>
      </c>
      <c r="C14" s="45">
        <v>2830.48</v>
      </c>
      <c r="D14" s="45">
        <v>4668.09</v>
      </c>
      <c r="E14" s="42"/>
      <c r="F14" s="42"/>
      <c r="G14" s="42"/>
      <c r="H14" s="40"/>
    </row>
    <row r="15" spans="1:9" ht="27.75" customHeight="1" x14ac:dyDescent="0.35">
      <c r="A15" s="21" t="s">
        <v>9</v>
      </c>
      <c r="B15" s="16">
        <f t="shared" si="0"/>
        <v>101.24</v>
      </c>
      <c r="C15" s="45">
        <v>101.24</v>
      </c>
      <c r="D15" s="45">
        <v>0</v>
      </c>
      <c r="E15" s="42"/>
      <c r="F15" s="42"/>
      <c r="G15" s="42"/>
      <c r="H15" s="9"/>
    </row>
    <row r="16" spans="1:9" ht="27.75" customHeight="1" x14ac:dyDescent="0.35">
      <c r="A16" s="21" t="s">
        <v>22</v>
      </c>
      <c r="B16" s="16">
        <f t="shared" si="0"/>
        <v>1476.47</v>
      </c>
      <c r="C16" s="45">
        <v>639.07000000000005</v>
      </c>
      <c r="D16" s="45">
        <v>837.4</v>
      </c>
      <c r="E16" s="42"/>
      <c r="F16" s="42"/>
      <c r="G16" s="42"/>
      <c r="H16" s="9"/>
    </row>
    <row r="17" spans="1:8" ht="27.75" customHeight="1" x14ac:dyDescent="0.35">
      <c r="A17" s="21" t="s">
        <v>14</v>
      </c>
      <c r="B17" s="16">
        <f t="shared" si="0"/>
        <v>0</v>
      </c>
      <c r="C17" s="45">
        <v>0</v>
      </c>
      <c r="D17" s="45">
        <v>0</v>
      </c>
      <c r="E17" s="42"/>
      <c r="F17" s="42"/>
      <c r="G17" s="42"/>
      <c r="H17" s="9"/>
    </row>
    <row r="18" spans="1:8" ht="27.75" customHeight="1" x14ac:dyDescent="0.35">
      <c r="A18" s="21" t="s">
        <v>29</v>
      </c>
      <c r="B18" s="16">
        <f t="shared" si="0"/>
        <v>235.37</v>
      </c>
      <c r="C18" s="45">
        <v>125.02</v>
      </c>
      <c r="D18" s="45">
        <v>110.35</v>
      </c>
      <c r="E18" s="42"/>
      <c r="F18" s="42"/>
      <c r="G18" s="42"/>
      <c r="H18" s="9"/>
    </row>
    <row r="19" spans="1:8" ht="27.75" customHeight="1" x14ac:dyDescent="0.35">
      <c r="A19" s="21" t="s">
        <v>30</v>
      </c>
      <c r="B19" s="16">
        <f t="shared" si="0"/>
        <v>154.19</v>
      </c>
      <c r="C19" s="45">
        <v>0</v>
      </c>
      <c r="D19" s="45">
        <v>154.19</v>
      </c>
      <c r="E19" s="42"/>
      <c r="F19" s="42"/>
      <c r="G19" s="42"/>
      <c r="H19" s="9"/>
    </row>
    <row r="20" spans="1:8" ht="27.75" customHeight="1" x14ac:dyDescent="0.35">
      <c r="A20" s="22" t="s">
        <v>15</v>
      </c>
      <c r="B20" s="16">
        <f t="shared" si="0"/>
        <v>9465.0299999999988</v>
      </c>
      <c r="C20" s="45">
        <v>6854.2</v>
      </c>
      <c r="D20" s="45">
        <v>2610.83</v>
      </c>
      <c r="E20" s="42"/>
      <c r="F20" s="42"/>
      <c r="G20" s="42"/>
      <c r="H20" s="9"/>
    </row>
    <row r="21" spans="1:8" ht="27.75" customHeight="1" x14ac:dyDescent="0.35">
      <c r="A21" s="22" t="s">
        <v>7</v>
      </c>
      <c r="B21" s="16"/>
      <c r="C21" s="45"/>
      <c r="D21" s="45"/>
      <c r="E21" s="42"/>
      <c r="F21" s="42"/>
      <c r="G21" s="42"/>
      <c r="H21" s="9"/>
    </row>
    <row r="22" spans="1:8" ht="27.75" customHeight="1" x14ac:dyDescent="0.35">
      <c r="A22" s="22" t="s">
        <v>16</v>
      </c>
      <c r="B22" s="16">
        <f t="shared" si="0"/>
        <v>9325.99</v>
      </c>
      <c r="C22" s="45">
        <v>4011.59</v>
      </c>
      <c r="D22" s="45">
        <v>5314.4</v>
      </c>
      <c r="E22" s="42"/>
      <c r="F22" s="42"/>
      <c r="G22" s="42"/>
      <c r="H22" s="9"/>
    </row>
    <row r="23" spans="1:8" ht="27.75" customHeight="1" x14ac:dyDescent="0.35">
      <c r="A23" s="22" t="s">
        <v>17</v>
      </c>
      <c r="B23" s="16">
        <f t="shared" si="0"/>
        <v>5053.3999999999996</v>
      </c>
      <c r="C23" s="45">
        <v>334.7</v>
      </c>
      <c r="D23" s="45">
        <v>4718.7</v>
      </c>
      <c r="E23" s="42"/>
      <c r="F23" s="42"/>
      <c r="G23" s="42"/>
      <c r="H23" s="9"/>
    </row>
    <row r="24" spans="1:8" ht="27.75" customHeight="1" x14ac:dyDescent="0.35">
      <c r="A24" s="22" t="s">
        <v>31</v>
      </c>
      <c r="B24" s="16">
        <f t="shared" si="0"/>
        <v>14306.11</v>
      </c>
      <c r="C24" s="45">
        <v>8144.82</v>
      </c>
      <c r="D24" s="45">
        <v>6161.29</v>
      </c>
      <c r="E24" s="42"/>
      <c r="F24" s="42"/>
      <c r="G24" s="42"/>
      <c r="H24" s="9"/>
    </row>
    <row r="25" spans="1:8" ht="27.75" customHeight="1" x14ac:dyDescent="0.35">
      <c r="A25" s="22" t="s">
        <v>18</v>
      </c>
      <c r="B25" s="16">
        <f t="shared" si="0"/>
        <v>4913.1000000000004</v>
      </c>
      <c r="C25" s="45">
        <v>2711.81</v>
      </c>
      <c r="D25" s="45">
        <v>2201.29</v>
      </c>
      <c r="E25" s="42"/>
      <c r="F25" s="42"/>
      <c r="G25" s="42"/>
      <c r="H25" s="9"/>
    </row>
    <row r="26" spans="1:8" ht="27.75" customHeight="1" x14ac:dyDescent="0.35">
      <c r="A26" s="22" t="s">
        <v>19</v>
      </c>
      <c r="B26" s="16">
        <f t="shared" si="0"/>
        <v>472.22</v>
      </c>
      <c r="C26" s="45">
        <v>472.22</v>
      </c>
      <c r="D26" s="45">
        <v>0</v>
      </c>
      <c r="E26" s="42"/>
      <c r="F26" s="42"/>
      <c r="G26" s="42"/>
      <c r="H26" s="9"/>
    </row>
    <row r="27" spans="1:8" ht="27.75" customHeight="1" x14ac:dyDescent="0.35">
      <c r="A27" s="22" t="s">
        <v>32</v>
      </c>
      <c r="B27" s="16">
        <f>C27+D27</f>
        <v>0</v>
      </c>
      <c r="C27" s="45">
        <v>0</v>
      </c>
      <c r="D27" s="45">
        <v>0</v>
      </c>
      <c r="E27" s="42"/>
      <c r="F27" s="42"/>
      <c r="G27" s="42"/>
      <c r="H27" s="9"/>
    </row>
    <row r="28" spans="1:8" ht="27.75" customHeight="1" x14ac:dyDescent="0.35">
      <c r="A28" s="23" t="s">
        <v>21</v>
      </c>
      <c r="B28" s="24">
        <f>C28+D28</f>
        <v>0</v>
      </c>
      <c r="C28" s="45">
        <v>0</v>
      </c>
      <c r="D28" s="45">
        <v>0</v>
      </c>
      <c r="E28" s="42"/>
      <c r="F28" s="42"/>
      <c r="G28" s="42"/>
      <c r="H28" s="9"/>
    </row>
    <row r="29" spans="1:8" ht="17.25" customHeight="1" x14ac:dyDescent="0.35">
      <c r="A29" s="25"/>
      <c r="B29" s="26"/>
      <c r="C29" s="27"/>
      <c r="D29" s="27"/>
    </row>
    <row r="30" spans="1:8" ht="17.25" customHeight="1" x14ac:dyDescent="0.35">
      <c r="A30" s="25"/>
      <c r="B30" s="28"/>
      <c r="C30" s="27"/>
      <c r="D30" s="27"/>
    </row>
    <row r="31" spans="1:8" ht="17.25" customHeight="1" x14ac:dyDescent="0.35">
      <c r="A31" s="25"/>
      <c r="B31" s="28"/>
      <c r="C31" s="27"/>
      <c r="D31" s="27"/>
    </row>
    <row r="32" spans="1:8" ht="17.25" customHeight="1" x14ac:dyDescent="0.35">
      <c r="A32" s="25"/>
      <c r="B32" s="28"/>
      <c r="C32" s="27"/>
      <c r="D32" s="27"/>
    </row>
    <row r="33" spans="1:12" ht="17.25" customHeight="1" x14ac:dyDescent="0.35">
      <c r="A33" s="25"/>
      <c r="B33" s="28"/>
      <c r="C33" s="27"/>
      <c r="D33" s="27"/>
    </row>
    <row r="34" spans="1:12" ht="17.25" customHeight="1" x14ac:dyDescent="0.35">
      <c r="A34" s="25"/>
      <c r="B34" s="28"/>
      <c r="C34" s="27"/>
      <c r="D34" s="27"/>
    </row>
    <row r="35" spans="1:12" s="3" customFormat="1" ht="23.25" x14ac:dyDescent="0.35">
      <c r="A35" s="3" t="s">
        <v>34</v>
      </c>
      <c r="B35" s="4"/>
      <c r="C35" s="4"/>
      <c r="D35" s="4"/>
    </row>
    <row r="36" spans="1:12" s="1" customFormat="1" ht="23.25" x14ac:dyDescent="0.35">
      <c r="A36" s="2" t="s">
        <v>39</v>
      </c>
    </row>
    <row r="37" spans="1:12" s="3" customFormat="1" ht="23.25" x14ac:dyDescent="0.35">
      <c r="A37" s="37" t="s">
        <v>4</v>
      </c>
      <c r="B37" s="12" t="s">
        <v>0</v>
      </c>
      <c r="C37" s="12" t="s">
        <v>1</v>
      </c>
      <c r="D37" s="12" t="s">
        <v>2</v>
      </c>
    </row>
    <row r="38" spans="1:12" ht="23.25" x14ac:dyDescent="0.35">
      <c r="A38" s="29"/>
      <c r="B38" s="47" t="s">
        <v>6</v>
      </c>
      <c r="C38" s="47"/>
      <c r="D38" s="47"/>
    </row>
    <row r="39" spans="1:12" s="5" customFormat="1" ht="23.25" x14ac:dyDescent="0.35">
      <c r="A39" s="14"/>
      <c r="B39" s="30">
        <f>+B5/$B$5*100</f>
        <v>100</v>
      </c>
      <c r="C39" s="30">
        <f>+C5/$C$5*100</f>
        <v>100</v>
      </c>
      <c r="D39" s="30">
        <f>+D5/$D$5*100</f>
        <v>100</v>
      </c>
      <c r="E39" s="31"/>
      <c r="F39" s="31"/>
      <c r="G39" s="31"/>
      <c r="H39" s="32"/>
      <c r="I39" s="39"/>
      <c r="J39" s="31"/>
      <c r="K39" s="31"/>
      <c r="L39" s="31"/>
    </row>
    <row r="40" spans="1:12" s="6" customFormat="1" ht="23.25" x14ac:dyDescent="0.35">
      <c r="A40" s="15" t="s">
        <v>23</v>
      </c>
      <c r="B40" s="33">
        <f>+B6/$B$5*100</f>
        <v>74.666304031010483</v>
      </c>
      <c r="C40" s="33">
        <v>75.2</v>
      </c>
      <c r="D40" s="33">
        <f>+D6/$D$5*100</f>
        <v>74.068921440372264</v>
      </c>
      <c r="E40" s="31"/>
      <c r="F40" s="31"/>
      <c r="G40" s="31"/>
      <c r="H40" s="34"/>
      <c r="I40" s="8"/>
    </row>
    <row r="41" spans="1:12" s="6" customFormat="1" ht="23.25" x14ac:dyDescent="0.35">
      <c r="A41" s="18" t="s">
        <v>10</v>
      </c>
      <c r="B41" s="33">
        <f>+B7/$B$5*100</f>
        <v>0.14820181991403789</v>
      </c>
      <c r="C41" s="33">
        <f t="shared" ref="C41:C62" si="1">+C7/$C$5*100</f>
        <v>0.19925557439295008</v>
      </c>
      <c r="D41" s="33">
        <f t="shared" ref="D41:D42" si="2">+D7/$D$5*100</f>
        <v>8.4120745674027456E-2</v>
      </c>
      <c r="E41" s="31"/>
      <c r="F41" s="31"/>
      <c r="G41" s="31"/>
      <c r="H41" s="34"/>
      <c r="I41" s="8"/>
    </row>
    <row r="42" spans="1:12" s="6" customFormat="1" ht="23.25" x14ac:dyDescent="0.35">
      <c r="A42" s="18" t="s">
        <v>11</v>
      </c>
      <c r="B42" s="33">
        <f t="shared" ref="B42:B48" si="3">+B8/$B$5*100</f>
        <v>1.3100504446569479</v>
      </c>
      <c r="C42" s="33">
        <f t="shared" si="1"/>
        <v>1.1867214353802069</v>
      </c>
      <c r="D42" s="33">
        <f t="shared" si="2"/>
        <v>1.4648491559382921</v>
      </c>
      <c r="E42" s="31"/>
      <c r="F42" s="31"/>
      <c r="G42" s="31"/>
      <c r="H42" s="34"/>
      <c r="I42" s="8"/>
    </row>
    <row r="43" spans="1:12" s="6" customFormat="1" ht="23.25" x14ac:dyDescent="0.35">
      <c r="A43" s="15" t="s">
        <v>12</v>
      </c>
      <c r="B43" s="33" t="s">
        <v>40</v>
      </c>
      <c r="C43" s="33">
        <f t="shared" si="1"/>
        <v>0</v>
      </c>
      <c r="D43" s="33" t="s">
        <v>40</v>
      </c>
      <c r="E43" s="31"/>
      <c r="F43" s="31"/>
      <c r="G43" s="31"/>
      <c r="H43" s="34"/>
      <c r="I43" s="8"/>
    </row>
    <row r="44" spans="1:12" s="6" customFormat="1" ht="23.25" x14ac:dyDescent="0.35">
      <c r="A44" s="18" t="s">
        <v>28</v>
      </c>
      <c r="B44" s="33">
        <f t="shared" si="3"/>
        <v>0</v>
      </c>
      <c r="C44" s="33">
        <f t="shared" si="1"/>
        <v>0</v>
      </c>
      <c r="D44" s="33">
        <f>+D10/$D$5*100</f>
        <v>0</v>
      </c>
      <c r="E44" s="31"/>
      <c r="F44" s="31"/>
      <c r="G44" s="31"/>
      <c r="H44" s="34"/>
      <c r="I44" s="8"/>
    </row>
    <row r="45" spans="1:12" ht="23.25" x14ac:dyDescent="0.35">
      <c r="A45" s="15" t="s">
        <v>5</v>
      </c>
      <c r="B45" s="33">
        <f t="shared" si="3"/>
        <v>2.7782075767590713</v>
      </c>
      <c r="C45" s="33">
        <f t="shared" si="1"/>
        <v>3.7912128244362577</v>
      </c>
      <c r="D45" s="33">
        <f>+D11/$D$5*100</f>
        <v>1.5067151048638867</v>
      </c>
      <c r="E45" s="31"/>
      <c r="F45" s="31"/>
      <c r="G45" s="31"/>
      <c r="H45" s="34"/>
      <c r="I45" s="8"/>
    </row>
    <row r="46" spans="1:12" ht="23.25" x14ac:dyDescent="0.35">
      <c r="A46" s="18" t="s">
        <v>8</v>
      </c>
      <c r="B46" s="33">
        <f t="shared" si="3"/>
        <v>7.4607049645777659</v>
      </c>
      <c r="C46" s="33">
        <f t="shared" si="1"/>
        <v>6.9121835775955649</v>
      </c>
      <c r="D46" s="33">
        <f t="shared" ref="D46:D54" si="4">+D12/$D$5*100</f>
        <v>8.1491918365072031</v>
      </c>
      <c r="E46" s="31"/>
      <c r="F46" s="31"/>
      <c r="G46" s="31"/>
      <c r="H46" s="34"/>
      <c r="I46" s="8"/>
    </row>
    <row r="47" spans="1:12" ht="23.25" x14ac:dyDescent="0.35">
      <c r="A47" s="18" t="s">
        <v>27</v>
      </c>
      <c r="B47" s="33">
        <f t="shared" si="3"/>
        <v>0.92675410330570895</v>
      </c>
      <c r="C47" s="33">
        <f t="shared" si="1"/>
        <v>1.48438497025473</v>
      </c>
      <c r="D47" s="33">
        <f t="shared" si="4"/>
        <v>0.22683329731990418</v>
      </c>
      <c r="E47" s="31"/>
      <c r="F47" s="31"/>
      <c r="G47" s="31"/>
      <c r="H47" s="34"/>
      <c r="I47" s="8"/>
    </row>
    <row r="48" spans="1:12" s="20" customFormat="1" ht="23.25" x14ac:dyDescent="0.35">
      <c r="A48" s="19" t="s">
        <v>13</v>
      </c>
      <c r="B48" s="33">
        <f t="shared" si="3"/>
        <v>1.7957529623540556</v>
      </c>
      <c r="C48" s="33">
        <f t="shared" si="1"/>
        <v>1.2178818765418331</v>
      </c>
      <c r="D48" s="33">
        <f>+D14/$D$5*100</f>
        <v>2.5210786573797566</v>
      </c>
      <c r="E48" s="31"/>
      <c r="F48" s="31"/>
      <c r="G48" s="31"/>
      <c r="H48" s="34"/>
      <c r="I48" s="8"/>
    </row>
    <row r="49" spans="1:9" ht="23.25" x14ac:dyDescent="0.35">
      <c r="A49" s="21" t="s">
        <v>9</v>
      </c>
      <c r="B49" s="33" t="s">
        <v>40</v>
      </c>
      <c r="C49" s="33" t="s">
        <v>40</v>
      </c>
      <c r="D49" s="33">
        <f t="shared" si="4"/>
        <v>0</v>
      </c>
      <c r="E49" s="31"/>
      <c r="F49" s="31"/>
      <c r="G49" s="31"/>
      <c r="H49" s="34"/>
      <c r="I49" s="8"/>
    </row>
    <row r="50" spans="1:9" ht="23.25" x14ac:dyDescent="0.35">
      <c r="A50" s="21" t="s">
        <v>22</v>
      </c>
      <c r="B50" s="33">
        <v>0.3</v>
      </c>
      <c r="C50" s="33">
        <f t="shared" si="1"/>
        <v>0.2749751882513175</v>
      </c>
      <c r="D50" s="33">
        <f t="shared" si="4"/>
        <v>0.45225162061781327</v>
      </c>
      <c r="E50" s="31"/>
      <c r="F50" s="31"/>
      <c r="G50" s="31"/>
      <c r="H50" s="34"/>
      <c r="I50" s="8"/>
    </row>
    <row r="51" spans="1:9" ht="23.25" x14ac:dyDescent="0.35">
      <c r="A51" s="21" t="s">
        <v>14</v>
      </c>
      <c r="B51" s="33">
        <f t="shared" ref="B51:B52" si="5">+B17/$B$5*100</f>
        <v>0</v>
      </c>
      <c r="C51" s="33">
        <f t="shared" si="1"/>
        <v>0</v>
      </c>
      <c r="D51" s="33">
        <f t="shared" si="4"/>
        <v>0</v>
      </c>
      <c r="E51" s="31"/>
      <c r="F51" s="31"/>
      <c r="G51" s="31"/>
      <c r="H51" s="34"/>
      <c r="I51" s="8"/>
    </row>
    <row r="52" spans="1:9" ht="23.25" x14ac:dyDescent="0.35">
      <c r="A52" s="21" t="s">
        <v>29</v>
      </c>
      <c r="B52" s="33">
        <f t="shared" si="5"/>
        <v>5.6366263800867913E-2</v>
      </c>
      <c r="C52" s="33">
        <f t="shared" si="1"/>
        <v>5.3792852168275333E-2</v>
      </c>
      <c r="D52" s="33">
        <f>+D18/$D$5*100</f>
        <v>5.9596329514181631E-2</v>
      </c>
      <c r="E52" s="31"/>
      <c r="F52" s="31"/>
      <c r="G52" s="31"/>
      <c r="H52" s="34"/>
      <c r="I52" s="8"/>
    </row>
    <row r="53" spans="1:9" ht="23.25" x14ac:dyDescent="0.35">
      <c r="A53" s="21" t="s">
        <v>30</v>
      </c>
      <c r="B53" s="33">
        <f>+B19/$B$5*100+0.1</f>
        <v>0.13692532699773047</v>
      </c>
      <c r="C53" s="33">
        <f t="shared" si="1"/>
        <v>0</v>
      </c>
      <c r="D53" s="33" t="s">
        <v>33</v>
      </c>
      <c r="E53" s="31"/>
      <c r="F53" s="31"/>
      <c r="G53" s="31"/>
      <c r="H53" s="34"/>
      <c r="I53" s="8"/>
    </row>
    <row r="54" spans="1:9" ht="23.25" x14ac:dyDescent="0.35">
      <c r="A54" s="22" t="s">
        <v>15</v>
      </c>
      <c r="B54" s="33">
        <f t="shared" ref="B54:B62" si="6">+B20/$B$5*100</f>
        <v>2.2666796017467341</v>
      </c>
      <c r="C54" s="33">
        <f t="shared" si="1"/>
        <v>2.9491838692352648</v>
      </c>
      <c r="D54" s="33">
        <f t="shared" si="4"/>
        <v>1.4100216129180863</v>
      </c>
      <c r="E54" s="31"/>
      <c r="F54" s="31"/>
      <c r="G54" s="31"/>
      <c r="H54" s="34"/>
      <c r="I54" s="8"/>
    </row>
    <row r="55" spans="1:9" ht="23.25" x14ac:dyDescent="0.35">
      <c r="A55" s="22" t="s">
        <v>7</v>
      </c>
      <c r="B55" s="33"/>
      <c r="C55" s="33"/>
      <c r="D55" s="33"/>
      <c r="E55" s="31"/>
      <c r="F55" s="31"/>
      <c r="G55" s="31"/>
      <c r="H55" s="34"/>
      <c r="I55" s="8"/>
    </row>
    <row r="56" spans="1:9" ht="23.25" x14ac:dyDescent="0.35">
      <c r="A56" s="22" t="s">
        <v>16</v>
      </c>
      <c r="B56" s="33">
        <f t="shared" si="6"/>
        <v>2.2333823874931222</v>
      </c>
      <c r="C56" s="33">
        <f t="shared" si="1"/>
        <v>1.72608276939475</v>
      </c>
      <c r="D56" s="33">
        <f>+D22/$D$5*100</f>
        <v>2.8701289856834329</v>
      </c>
      <c r="E56" s="31"/>
      <c r="F56" s="31"/>
      <c r="G56" s="31"/>
      <c r="H56" s="34"/>
      <c r="I56" s="8"/>
    </row>
    <row r="57" spans="1:9" ht="23.25" x14ac:dyDescent="0.35">
      <c r="A57" s="22" t="s">
        <v>17</v>
      </c>
      <c r="B57" s="33">
        <f t="shared" si="6"/>
        <v>1.2101851446289071</v>
      </c>
      <c r="C57" s="33">
        <f t="shared" si="1"/>
        <v>0.14401269893394461</v>
      </c>
      <c r="D57" s="33">
        <f>(+D23/$D$5*100)+0.1</f>
        <v>2.6484114189267682</v>
      </c>
      <c r="E57" s="31"/>
      <c r="F57" s="31"/>
      <c r="G57" s="31"/>
      <c r="H57" s="34"/>
      <c r="I57" s="8"/>
    </row>
    <row r="58" spans="1:9" ht="23.25" x14ac:dyDescent="0.35">
      <c r="A58" s="22" t="s">
        <v>31</v>
      </c>
      <c r="B58" s="33">
        <f t="shared" si="6"/>
        <v>3.4260184824923927</v>
      </c>
      <c r="C58" s="33">
        <f t="shared" si="1"/>
        <v>3.50450406492731</v>
      </c>
      <c r="D58" s="33">
        <f t="shared" ref="D58:D59" si="7">+D24/$D$5*100</f>
        <v>3.3275058366328243</v>
      </c>
      <c r="E58" s="31"/>
      <c r="F58" s="31"/>
      <c r="G58" s="31"/>
      <c r="H58" s="34"/>
      <c r="I58" s="8"/>
    </row>
    <row r="59" spans="1:9" ht="23.25" x14ac:dyDescent="0.35">
      <c r="A59" s="22" t="s">
        <v>18</v>
      </c>
      <c r="B59" s="33">
        <f t="shared" si="6"/>
        <v>1.1765861863450915</v>
      </c>
      <c r="C59" s="33">
        <f t="shared" si="1"/>
        <v>1.1668212641053488</v>
      </c>
      <c r="D59" s="33">
        <f t="shared" si="7"/>
        <v>1.1888428110219564</v>
      </c>
      <c r="E59" s="31"/>
      <c r="F59" s="31"/>
      <c r="G59" s="31"/>
      <c r="H59" s="34"/>
      <c r="I59" s="8"/>
    </row>
    <row r="60" spans="1:9" ht="23.25" x14ac:dyDescent="0.35">
      <c r="A60" s="22" t="s">
        <v>19</v>
      </c>
      <c r="B60" s="33">
        <f t="shared" si="6"/>
        <v>0.1130869570975309</v>
      </c>
      <c r="C60" s="33">
        <f t="shared" si="1"/>
        <v>0.20318397577110048</v>
      </c>
      <c r="D60" s="33">
        <f>+D26/$D$5*100</f>
        <v>0</v>
      </c>
      <c r="E60" s="31"/>
      <c r="F60" s="31"/>
      <c r="G60" s="31"/>
      <c r="H60" s="34"/>
      <c r="I60" s="8"/>
    </row>
    <row r="61" spans="1:9" ht="23.25" x14ac:dyDescent="0.35">
      <c r="A61" s="22" t="s">
        <v>20</v>
      </c>
      <c r="B61" s="33">
        <f t="shared" si="6"/>
        <v>0</v>
      </c>
      <c r="C61" s="33">
        <f t="shared" si="1"/>
        <v>0</v>
      </c>
      <c r="D61" s="33">
        <f t="shared" ref="D61:D62" si="8">D27/$D$5*100</f>
        <v>0</v>
      </c>
      <c r="E61" s="31"/>
      <c r="F61" s="31"/>
      <c r="G61" s="31"/>
      <c r="H61" s="34"/>
    </row>
    <row r="62" spans="1:9" ht="23.25" x14ac:dyDescent="0.35">
      <c r="A62" s="23" t="s">
        <v>21</v>
      </c>
      <c r="B62" s="35">
        <f t="shared" si="6"/>
        <v>0</v>
      </c>
      <c r="C62" s="35">
        <f t="shared" si="1"/>
        <v>0</v>
      </c>
      <c r="D62" s="35">
        <f t="shared" si="8"/>
        <v>0</v>
      </c>
      <c r="E62" s="31"/>
      <c r="F62" s="31"/>
      <c r="G62" s="31"/>
      <c r="H62" s="34"/>
    </row>
    <row r="63" spans="1:9" ht="8.25" customHeight="1" x14ac:dyDescent="0.35">
      <c r="A63" s="29"/>
      <c r="B63" s="36"/>
      <c r="C63" s="36"/>
      <c r="D63" s="38"/>
      <c r="F63" s="20"/>
      <c r="G63" s="20"/>
      <c r="H63" s="20"/>
    </row>
    <row r="64" spans="1:9" ht="23.25" x14ac:dyDescent="0.35">
      <c r="A64" s="43" t="s">
        <v>26</v>
      </c>
      <c r="B64" s="36"/>
      <c r="C64" s="36"/>
      <c r="D64" s="36"/>
    </row>
    <row r="65" spans="1:4" s="44" customFormat="1" ht="24" customHeight="1" x14ac:dyDescent="0.5">
      <c r="A65" s="44" t="s">
        <v>36</v>
      </c>
    </row>
    <row r="66" spans="1:4" s="44" customFormat="1" ht="24" customHeight="1" x14ac:dyDescent="0.5">
      <c r="A66" s="44" t="s">
        <v>38</v>
      </c>
    </row>
    <row r="67" spans="1:4" ht="18" customHeight="1" x14ac:dyDescent="0.35">
      <c r="A67" s="29"/>
      <c r="B67" s="29"/>
      <c r="C67" s="29"/>
      <c r="D67" s="29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2017-06-01T02:30:31Z</dcterms:modified>
</cp:coreProperties>
</file>