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3.5" sheetId="1" r:id="rId1"/>
  </sheets>
  <definedNames>
    <definedName name="_xlnm.Print_Area" localSheetId="0">'T-3.5'!$A$1:$W$39</definedName>
  </definedNames>
  <calcPr calcId="145621"/>
</workbook>
</file>

<file path=xl/calcChain.xml><?xml version="1.0" encoding="utf-8"?>
<calcChain xmlns="http://schemas.openxmlformats.org/spreadsheetml/2006/main">
  <c r="Q33" i="1" l="1"/>
  <c r="N33" i="1"/>
  <c r="K33" i="1"/>
  <c r="K30" i="1" s="1"/>
  <c r="H33" i="1"/>
  <c r="G33" i="1"/>
  <c r="F33" i="1"/>
  <c r="E33" i="1"/>
  <c r="Q32" i="1"/>
  <c r="N32" i="1"/>
  <c r="K32" i="1"/>
  <c r="H32" i="1"/>
  <c r="G32" i="1"/>
  <c r="E32" i="1" s="1"/>
  <c r="F32" i="1"/>
  <c r="Q31" i="1"/>
  <c r="N31" i="1"/>
  <c r="N30" i="1" s="1"/>
  <c r="K31" i="1"/>
  <c r="H31" i="1"/>
  <c r="H30" i="1" s="1"/>
  <c r="G31" i="1"/>
  <c r="F31" i="1"/>
  <c r="E31" i="1" s="1"/>
  <c r="S30" i="1"/>
  <c r="R30" i="1"/>
  <c r="Q30" i="1"/>
  <c r="P30" i="1"/>
  <c r="O30" i="1"/>
  <c r="M30" i="1"/>
  <c r="L30" i="1"/>
  <c r="J30" i="1"/>
  <c r="G30" i="1" s="1"/>
  <c r="I30" i="1"/>
  <c r="F30" i="1" s="1"/>
  <c r="Q29" i="1"/>
  <c r="N29" i="1"/>
  <c r="K29" i="1"/>
  <c r="K26" i="1" s="1"/>
  <c r="H29" i="1"/>
  <c r="G29" i="1"/>
  <c r="F29" i="1"/>
  <c r="E29" i="1"/>
  <c r="Q28" i="1"/>
  <c r="N28" i="1"/>
  <c r="K28" i="1"/>
  <c r="H28" i="1"/>
  <c r="G28" i="1"/>
  <c r="E28" i="1" s="1"/>
  <c r="F28" i="1"/>
  <c r="Q27" i="1"/>
  <c r="N27" i="1"/>
  <c r="N26" i="1" s="1"/>
  <c r="K27" i="1"/>
  <c r="H27" i="1"/>
  <c r="H26" i="1" s="1"/>
  <c r="G27" i="1"/>
  <c r="F27" i="1"/>
  <c r="E27" i="1" s="1"/>
  <c r="S26" i="1"/>
  <c r="R26" i="1"/>
  <c r="Q26" i="1"/>
  <c r="P26" i="1"/>
  <c r="O26" i="1"/>
  <c r="M26" i="1"/>
  <c r="L26" i="1"/>
  <c r="J26" i="1"/>
  <c r="G26" i="1" s="1"/>
  <c r="I26" i="1"/>
  <c r="F26" i="1" s="1"/>
  <c r="Q25" i="1"/>
  <c r="N25" i="1"/>
  <c r="K25" i="1"/>
  <c r="H25" i="1"/>
  <c r="G25" i="1"/>
  <c r="F25" i="1"/>
  <c r="E25" i="1"/>
  <c r="Q24" i="1"/>
  <c r="N24" i="1"/>
  <c r="K24" i="1"/>
  <c r="H24" i="1"/>
  <c r="G24" i="1"/>
  <c r="E24" i="1" s="1"/>
  <c r="F24" i="1"/>
  <c r="Q23" i="1"/>
  <c r="N23" i="1"/>
  <c r="K23" i="1"/>
  <c r="H23" i="1"/>
  <c r="G23" i="1"/>
  <c r="F23" i="1"/>
  <c r="E23" i="1" s="1"/>
  <c r="Q22" i="1"/>
  <c r="N22" i="1"/>
  <c r="K22" i="1"/>
  <c r="K19" i="1" s="1"/>
  <c r="H22" i="1"/>
  <c r="G22" i="1"/>
  <c r="F22" i="1"/>
  <c r="E22" i="1"/>
  <c r="Q21" i="1"/>
  <c r="N21" i="1"/>
  <c r="K21" i="1"/>
  <c r="H21" i="1"/>
  <c r="G21" i="1"/>
  <c r="F21" i="1"/>
  <c r="E21" i="1"/>
  <c r="Q20" i="1"/>
  <c r="Q19" i="1" s="1"/>
  <c r="N20" i="1"/>
  <c r="K20" i="1"/>
  <c r="H20" i="1"/>
  <c r="H19" i="1" s="1"/>
  <c r="G20" i="1"/>
  <c r="E20" i="1" s="1"/>
  <c r="F20" i="1"/>
  <c r="S19" i="1"/>
  <c r="R19" i="1"/>
  <c r="P19" i="1"/>
  <c r="O19" i="1"/>
  <c r="N19" i="1"/>
  <c r="M19" i="1"/>
  <c r="L19" i="1"/>
  <c r="J19" i="1"/>
  <c r="G19" i="1" s="1"/>
  <c r="I19" i="1"/>
  <c r="F19" i="1"/>
  <c r="Q18" i="1"/>
  <c r="N18" i="1"/>
  <c r="K18" i="1"/>
  <c r="H18" i="1"/>
  <c r="G18" i="1"/>
  <c r="F18" i="1"/>
  <c r="E18" i="1"/>
  <c r="Q17" i="1"/>
  <c r="N17" i="1"/>
  <c r="K17" i="1"/>
  <c r="K14" i="1" s="1"/>
  <c r="K13" i="1" s="1"/>
  <c r="H17" i="1"/>
  <c r="G17" i="1"/>
  <c r="F17" i="1"/>
  <c r="E17" i="1"/>
  <c r="Q16" i="1"/>
  <c r="N16" i="1"/>
  <c r="K16" i="1"/>
  <c r="H16" i="1"/>
  <c r="G16" i="1"/>
  <c r="E16" i="1" s="1"/>
  <c r="F16" i="1"/>
  <c r="Q15" i="1"/>
  <c r="N15" i="1"/>
  <c r="N14" i="1" s="1"/>
  <c r="N13" i="1" s="1"/>
  <c r="K15" i="1"/>
  <c r="H15" i="1"/>
  <c r="H14" i="1" s="1"/>
  <c r="H13" i="1" s="1"/>
  <c r="G15" i="1"/>
  <c r="F15" i="1"/>
  <c r="E15" i="1" s="1"/>
  <c r="S14" i="1"/>
  <c r="S13" i="1" s="1"/>
  <c r="R14" i="1"/>
  <c r="R13" i="1" s="1"/>
  <c r="Q14" i="1"/>
  <c r="Q13" i="1" s="1"/>
  <c r="P14" i="1"/>
  <c r="O14" i="1"/>
  <c r="O13" i="1" s="1"/>
  <c r="M14" i="1"/>
  <c r="M13" i="1" s="1"/>
  <c r="L14" i="1"/>
  <c r="J14" i="1"/>
  <c r="G14" i="1" s="1"/>
  <c r="G13" i="1" s="1"/>
  <c r="I14" i="1"/>
  <c r="F14" i="1" s="1"/>
  <c r="F13" i="1" s="1"/>
  <c r="P13" i="1"/>
  <c r="L13" i="1"/>
  <c r="E26" i="1" l="1"/>
  <c r="E30" i="1"/>
  <c r="E14" i="1"/>
  <c r="E19" i="1"/>
  <c r="I13" i="1"/>
  <c r="J13" i="1"/>
  <c r="E13" i="1" l="1"/>
</calcChain>
</file>

<file path=xl/sharedStrings.xml><?xml version="1.0" encoding="utf-8"?>
<sst xmlns="http://schemas.openxmlformats.org/spreadsheetml/2006/main" count="102" uniqueCount="72">
  <si>
    <t xml:space="preserve">ตาราง     </t>
  </si>
  <si>
    <t>นักเรียน จำแนกตามสังกัด เพศ และชั้นเรียน ปีการศึกษา 2559</t>
  </si>
  <si>
    <t xml:space="preserve">Table </t>
  </si>
  <si>
    <t>Student by Jurisdiction, Sex and Grade: Academic Year 2016</t>
  </si>
  <si>
    <t>ชั้นเรียน</t>
  </si>
  <si>
    <t xml:space="preserve">                   รวม                   Total</t>
  </si>
  <si>
    <t>สังกัด  Jurisdiction</t>
  </si>
  <si>
    <t>Grade</t>
  </si>
  <si>
    <t xml:space="preserve">           สนง.คณะกรรมการ                     การศึกษาขั้นพื้นฐาน                Office of the Basic      Education Commission</t>
  </si>
  <si>
    <t>สำนักบริหารงาน</t>
  </si>
  <si>
    <t>กรมส่งเสริมการปกครองส่วนท้องถิ่น Department of Local  Administration</t>
  </si>
  <si>
    <r>
      <t xml:space="preserve">               อื่น ๆ</t>
    </r>
    <r>
      <rPr>
        <vertAlign val="superscript"/>
        <sz val="11"/>
        <rFont val="TH SarabunPSK"/>
        <family val="2"/>
      </rPr>
      <t xml:space="preserve">1/                          </t>
    </r>
    <r>
      <rPr>
        <sz val="11"/>
        <rFont val="TH SarabunPSK"/>
        <family val="2"/>
      </rPr>
      <t>Others</t>
    </r>
  </si>
  <si>
    <t>คณะกรรมการส่งเสริม</t>
  </si>
  <si>
    <t>การศึกษาเอกชน</t>
  </si>
  <si>
    <t>Office of the Private</t>
  </si>
  <si>
    <t>Education Commission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</si>
  <si>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</si>
  <si>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</si>
  <si>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</si>
  <si>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</si>
  <si>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</si>
  <si>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</si>
  <si>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</si>
  <si>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ก่อนประถมศึกษา</t>
  </si>
  <si>
    <t>Pre-elementary</t>
  </si>
  <si>
    <t>อนุบาล 1</t>
  </si>
  <si>
    <t>Kindergarten 1</t>
  </si>
  <si>
    <t>อนุบาล 2</t>
  </si>
  <si>
    <t>Kindergarten 2</t>
  </si>
  <si>
    <t>อนุบาล 3</t>
  </si>
  <si>
    <t>Kindergarten 3</t>
  </si>
  <si>
    <t>เด็กเล็ก</t>
  </si>
  <si>
    <t>-</t>
  </si>
  <si>
    <t>Pre- primary</t>
  </si>
  <si>
    <t>ประถมศึกษา</t>
  </si>
  <si>
    <t>Elementary</t>
  </si>
  <si>
    <t>ประถม 1</t>
  </si>
  <si>
    <t>Pratom 1</t>
  </si>
  <si>
    <t>ประถม 2</t>
  </si>
  <si>
    <t>Pratom 2</t>
  </si>
  <si>
    <t>ประถม 3</t>
  </si>
  <si>
    <t>Pratom 3</t>
  </si>
  <si>
    <t>ประถม 4</t>
  </si>
  <si>
    <t>Pratom 4</t>
  </si>
  <si>
    <t>ประถม 5</t>
  </si>
  <si>
    <t>Pratom 5</t>
  </si>
  <si>
    <t>ประถม 6</t>
  </si>
  <si>
    <t>Pratom 6</t>
  </si>
  <si>
    <t>มัธยมต้น</t>
  </si>
  <si>
    <t>Lower Secondary</t>
  </si>
  <si>
    <t>มัธยม 1</t>
  </si>
  <si>
    <t>Matayom 1</t>
  </si>
  <si>
    <t>มัธยม 2</t>
  </si>
  <si>
    <t>Matayom 2</t>
  </si>
  <si>
    <t>มัธยม 3</t>
  </si>
  <si>
    <t>Matayom 3</t>
  </si>
  <si>
    <t>มัธยมปลาย</t>
  </si>
  <si>
    <t>Upper Secondary</t>
  </si>
  <si>
    <t>มัธยม 4</t>
  </si>
  <si>
    <t>Matayom 4</t>
  </si>
  <si>
    <t>มัธยม 5</t>
  </si>
  <si>
    <t>Matayom 5</t>
  </si>
  <si>
    <t>มัธยม 6</t>
  </si>
  <si>
    <t>Matayom 6</t>
  </si>
  <si>
    <t xml:space="preserve">        1/  รวม โรงเรียนในสังกัดมหาวิทยาลัย</t>
  </si>
  <si>
    <t xml:space="preserve">       1/  School of University extraction column</t>
  </si>
  <si>
    <t xml:space="preserve">     ที่มา:  สำนักงานเขตพื้นที่การศึกษาประถมศึกษามหาสารคาม  เขต 1 2 และ 3</t>
  </si>
  <si>
    <t>Source:  Maha Sarakham Primary Educational Service Area Office, Area 1 2 and 3</t>
  </si>
  <si>
    <t xml:space="preserve">             สำนักงานเขตพื้นที่การศึกษามัธยมศึกษาเขต 26  จังหวัดมหาสารคาม</t>
  </si>
  <si>
    <t xml:space="preserve">            Maha Sarakham Secondary Educational Service Area Office, Area 26</t>
  </si>
  <si>
    <t xml:space="preserve">             กรมส่งเสริมการปกครองส่วนท้องถิ่น</t>
  </si>
  <si>
    <t xml:space="preserve"> 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</si>
</sst>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0.0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vertAlign val="superscript"/>
      <sz val="11"/>
      <name val="TH SarabunPSK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Border="1"/>
    <xf numFmtId="187" fontId="1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41" fontId="8" fillId="0" borderId="11" xfId="0" applyNumberFormat="1" applyFont="1" applyBorder="1" applyAlignment="1">
      <alignment horizontal="right" wrapText="1" indent="1"/>
    </xf>
    <xf numFmtId="0" fontId="5" fillId="0" borderId="7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top"/>
    </xf>
    <xf numFmtId="0" fontId="7" fillId="0" borderId="6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41" fontId="9" fillId="0" borderId="11" xfId="0" applyNumberFormat="1" applyFont="1" applyBorder="1" applyAlignment="1">
      <alignment horizontal="right" wrapText="1" indent="1"/>
    </xf>
    <xf numFmtId="0" fontId="4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9" xfId="0" applyFont="1" applyBorder="1"/>
    <xf numFmtId="41" fontId="9" fillId="0" borderId="13" xfId="0" applyNumberFormat="1" applyFont="1" applyBorder="1" applyAlignment="1">
      <alignment horizontal="right" vertical="top" wrapText="1" indent="1"/>
    </xf>
    <xf numFmtId="0" fontId="3" fillId="0" borderId="10" xfId="0" applyFont="1" applyBorder="1"/>
    <xf numFmtId="0" fontId="3" fillId="0" borderId="13" xfId="0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178489</xdr:colOff>
      <xdr:row>0</xdr:row>
      <xdr:rowOff>16565</xdr:rowOff>
    </xdr:from>
    <xdr:to>
      <xdr:col>23</xdr:col>
      <xdr:colOff>51208</xdr:colOff>
      <xdr:row>39</xdr:row>
      <xdr:rowOff>24848</xdr:rowOff>
    </xdr:to>
    <xdr:grpSp>
      <xdr:nvGrpSpPr>
        <xdr:cNvPr id="2" name="Group 1"/>
        <xdr:cNvGrpSpPr/>
      </xdr:nvGrpSpPr>
      <xdr:grpSpPr>
        <a:xfrm>
          <a:off x="9720054" y="16565"/>
          <a:ext cx="328263" cy="6816587"/>
          <a:chOff x="8787843" y="4678"/>
          <a:chExt cx="349383" cy="649355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8953500" y="804640"/>
            <a:ext cx="183726" cy="55014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8787843" y="6269935"/>
            <a:ext cx="281609" cy="2282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5774871" y="3124998"/>
            <a:ext cx="624063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39"/>
  <sheetViews>
    <sheetView showGridLines="0" tabSelected="1" zoomScale="115" zoomScaleNormal="115" workbookViewId="0">
      <selection activeCell="N5" sqref="N5:P9"/>
    </sheetView>
  </sheetViews>
  <sheetFormatPr defaultRowHeight="21.75" x14ac:dyDescent="0.5"/>
  <cols>
    <col min="1" max="1" width="1.7109375" style="4" customWidth="1"/>
    <col min="2" max="2" width="5.85546875" style="4" customWidth="1"/>
    <col min="3" max="3" width="4.42578125" style="4" customWidth="1"/>
    <col min="4" max="4" width="2.7109375" style="4" customWidth="1"/>
    <col min="5" max="5" width="8.140625" style="4" bestFit="1" customWidth="1"/>
    <col min="6" max="7" width="7.28515625" style="4" customWidth="1"/>
    <col min="8" max="8" width="8.140625" style="4" bestFit="1" customWidth="1"/>
    <col min="9" max="10" width="7.140625" style="4" customWidth="1"/>
    <col min="11" max="19" width="7.28515625" style="4" customWidth="1"/>
    <col min="20" max="20" width="1.140625" style="4" customWidth="1"/>
    <col min="21" max="21" width="15.7109375" style="4" customWidth="1"/>
    <col min="22" max="22" width="2.7109375" style="4" customWidth="1"/>
    <col min="23" max="23" width="4.140625" style="4" customWidth="1"/>
    <col min="24" max="16384" width="9.140625" style="4"/>
  </cols>
  <sheetData>
    <row r="1" spans="1:22" s="1" customFormat="1" x14ac:dyDescent="0.5">
      <c r="B1" s="1" t="s">
        <v>0</v>
      </c>
      <c r="C1" s="2">
        <v>3.5</v>
      </c>
      <c r="D1" s="1" t="s">
        <v>1</v>
      </c>
    </row>
    <row r="2" spans="1:22" s="3" customFormat="1" ht="20.25" customHeight="1" x14ac:dyDescent="0.5">
      <c r="B2" s="1" t="s">
        <v>2</v>
      </c>
      <c r="C2" s="2">
        <v>3.5</v>
      </c>
      <c r="D2" s="1" t="s">
        <v>3</v>
      </c>
      <c r="E2" s="1"/>
    </row>
    <row r="3" spans="1:22" ht="6.75" customHeight="1" x14ac:dyDescent="0.5"/>
    <row r="4" spans="1:22" s="14" customFormat="1" ht="15" customHeight="1" x14ac:dyDescent="0.45">
      <c r="A4" s="5" t="s">
        <v>4</v>
      </c>
      <c r="B4" s="5"/>
      <c r="C4" s="5"/>
      <c r="D4" s="6"/>
      <c r="E4" s="7" t="s">
        <v>5</v>
      </c>
      <c r="F4" s="8"/>
      <c r="G4" s="9"/>
      <c r="H4" s="10" t="s">
        <v>6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2" t="s">
        <v>7</v>
      </c>
      <c r="U4" s="13"/>
    </row>
    <row r="5" spans="1:22" s="14" customFormat="1" ht="15" customHeight="1" x14ac:dyDescent="0.45">
      <c r="A5" s="15"/>
      <c r="B5" s="15"/>
      <c r="C5" s="15"/>
      <c r="D5" s="16"/>
      <c r="E5" s="17"/>
      <c r="F5" s="18"/>
      <c r="G5" s="19"/>
      <c r="H5" s="7" t="s">
        <v>8</v>
      </c>
      <c r="I5" s="8"/>
      <c r="J5" s="9"/>
      <c r="K5" s="20" t="s">
        <v>9</v>
      </c>
      <c r="L5" s="21"/>
      <c r="M5" s="22"/>
      <c r="N5" s="7" t="s">
        <v>10</v>
      </c>
      <c r="O5" s="8"/>
      <c r="P5" s="9"/>
      <c r="Q5" s="7" t="s">
        <v>11</v>
      </c>
      <c r="R5" s="8"/>
      <c r="S5" s="9"/>
      <c r="T5" s="23"/>
      <c r="U5" s="24"/>
    </row>
    <row r="6" spans="1:22" s="14" customFormat="1" ht="15.75" customHeight="1" x14ac:dyDescent="0.45">
      <c r="A6" s="15"/>
      <c r="B6" s="15"/>
      <c r="C6" s="15"/>
      <c r="D6" s="16"/>
      <c r="E6" s="17"/>
      <c r="F6" s="18"/>
      <c r="G6" s="19"/>
      <c r="H6" s="17"/>
      <c r="I6" s="18"/>
      <c r="J6" s="19"/>
      <c r="K6" s="25" t="s">
        <v>12</v>
      </c>
      <c r="L6" s="26"/>
      <c r="M6" s="27"/>
      <c r="N6" s="17"/>
      <c r="O6" s="18"/>
      <c r="P6" s="19"/>
      <c r="Q6" s="17"/>
      <c r="R6" s="18"/>
      <c r="S6" s="19"/>
      <c r="T6" s="23"/>
      <c r="U6" s="24"/>
    </row>
    <row r="7" spans="1:22" s="14" customFormat="1" ht="17.25" customHeight="1" x14ac:dyDescent="0.45">
      <c r="A7" s="15"/>
      <c r="B7" s="15"/>
      <c r="C7" s="15"/>
      <c r="D7" s="16"/>
      <c r="E7" s="17"/>
      <c r="F7" s="18"/>
      <c r="G7" s="19"/>
      <c r="H7" s="17"/>
      <c r="I7" s="18"/>
      <c r="J7" s="19"/>
      <c r="K7" s="25" t="s">
        <v>13</v>
      </c>
      <c r="L7" s="26"/>
      <c r="M7" s="27"/>
      <c r="N7" s="17"/>
      <c r="O7" s="18"/>
      <c r="P7" s="19"/>
      <c r="Q7" s="17"/>
      <c r="R7" s="18"/>
      <c r="S7" s="19"/>
      <c r="T7" s="23"/>
      <c r="U7" s="24"/>
    </row>
    <row r="8" spans="1:22" s="14" customFormat="1" ht="16.5" customHeight="1" x14ac:dyDescent="0.45">
      <c r="A8" s="15"/>
      <c r="B8" s="15"/>
      <c r="C8" s="15"/>
      <c r="D8" s="16"/>
      <c r="E8" s="17"/>
      <c r="F8" s="18"/>
      <c r="G8" s="19"/>
      <c r="H8" s="17"/>
      <c r="I8" s="18"/>
      <c r="J8" s="19"/>
      <c r="K8" s="25" t="s">
        <v>14</v>
      </c>
      <c r="L8" s="26"/>
      <c r="M8" s="27"/>
      <c r="N8" s="17"/>
      <c r="O8" s="18"/>
      <c r="P8" s="19"/>
      <c r="Q8" s="17"/>
      <c r="R8" s="18"/>
      <c r="S8" s="19"/>
      <c r="T8" s="23"/>
      <c r="U8" s="24"/>
    </row>
    <row r="9" spans="1:22" s="14" customFormat="1" ht="14.25" customHeight="1" x14ac:dyDescent="0.45">
      <c r="A9" s="15"/>
      <c r="B9" s="15"/>
      <c r="C9" s="15"/>
      <c r="D9" s="16"/>
      <c r="E9" s="28"/>
      <c r="F9" s="29"/>
      <c r="G9" s="30"/>
      <c r="H9" s="28"/>
      <c r="I9" s="29"/>
      <c r="J9" s="30"/>
      <c r="K9" s="31" t="s">
        <v>15</v>
      </c>
      <c r="L9" s="32"/>
      <c r="M9" s="33"/>
      <c r="N9" s="28"/>
      <c r="O9" s="29"/>
      <c r="P9" s="30"/>
      <c r="Q9" s="28"/>
      <c r="R9" s="29"/>
      <c r="S9" s="30"/>
      <c r="T9" s="23"/>
      <c r="U9" s="24"/>
    </row>
    <row r="10" spans="1:22" s="14" customFormat="1" ht="13.5" customHeight="1" x14ac:dyDescent="0.45">
      <c r="A10" s="15"/>
      <c r="B10" s="15"/>
      <c r="C10" s="15"/>
      <c r="D10" s="16"/>
      <c r="E10" s="34" t="s">
        <v>16</v>
      </c>
      <c r="F10" s="35" t="s">
        <v>17</v>
      </c>
      <c r="G10" s="35" t="s">
        <v>18</v>
      </c>
      <c r="H10" s="36" t="s">
        <v>16</v>
      </c>
      <c r="I10" s="36" t="s">
        <v>17</v>
      </c>
      <c r="J10" s="35" t="s">
        <v>18</v>
      </c>
      <c r="K10" s="36" t="s">
        <v>16</v>
      </c>
      <c r="L10" s="36" t="s">
        <v>17</v>
      </c>
      <c r="M10" s="35" t="s">
        <v>18</v>
      </c>
      <c r="N10" s="36" t="s">
        <v>16</v>
      </c>
      <c r="O10" s="36" t="s">
        <v>17</v>
      </c>
      <c r="P10" s="36" t="s">
        <v>18</v>
      </c>
      <c r="Q10" s="34" t="s">
        <v>16</v>
      </c>
      <c r="R10" s="34" t="s">
        <v>17</v>
      </c>
      <c r="S10" s="37" t="s">
        <v>18</v>
      </c>
      <c r="T10" s="23"/>
      <c r="U10" s="24"/>
    </row>
    <row r="11" spans="1:22" s="14" customFormat="1" ht="13.5" customHeight="1" x14ac:dyDescent="0.45">
      <c r="A11" s="38"/>
      <c r="B11" s="38"/>
      <c r="C11" s="38"/>
      <c r="D11" s="39"/>
      <c r="E11" s="40" t="s">
        <v>19</v>
      </c>
      <c r="F11" s="41" t="s">
        <v>20</v>
      </c>
      <c r="G11" s="41" t="s">
        <v>21</v>
      </c>
      <c r="H11" s="40" t="s">
        <v>19</v>
      </c>
      <c r="I11" s="40" t="s">
        <v>20</v>
      </c>
      <c r="J11" s="41" t="s">
        <v>21</v>
      </c>
      <c r="K11" s="40" t="s">
        <v>19</v>
      </c>
      <c r="L11" s="40" t="s">
        <v>20</v>
      </c>
      <c r="M11" s="41" t="s">
        <v>21</v>
      </c>
      <c r="N11" s="40" t="s">
        <v>19</v>
      </c>
      <c r="O11" s="40" t="s">
        <v>20</v>
      </c>
      <c r="P11" s="41" t="s">
        <v>21</v>
      </c>
      <c r="Q11" s="40" t="s">
        <v>19</v>
      </c>
      <c r="R11" s="40" t="s">
        <v>20</v>
      </c>
      <c r="S11" s="42" t="s">
        <v>21</v>
      </c>
      <c r="T11" s="43"/>
      <c r="U11" s="44"/>
    </row>
    <row r="12" spans="1:22" s="14" customFormat="1" ht="3" customHeight="1" x14ac:dyDescent="0.45">
      <c r="A12" s="45"/>
      <c r="B12" s="45"/>
      <c r="C12" s="45"/>
      <c r="D12" s="46"/>
      <c r="E12" s="34"/>
      <c r="F12" s="35"/>
      <c r="G12" s="35"/>
      <c r="H12" s="34"/>
      <c r="I12" s="34"/>
      <c r="J12" s="35"/>
      <c r="K12" s="34"/>
      <c r="L12" s="34"/>
      <c r="M12" s="35"/>
      <c r="N12" s="34"/>
      <c r="O12" s="34"/>
      <c r="P12" s="35"/>
      <c r="Q12" s="34"/>
      <c r="R12" s="34"/>
      <c r="S12" s="37"/>
      <c r="T12" s="47"/>
    </row>
    <row r="13" spans="1:22" s="14" customFormat="1" ht="16.5" customHeight="1" x14ac:dyDescent="0.45">
      <c r="A13" s="48" t="s">
        <v>22</v>
      </c>
      <c r="B13" s="48"/>
      <c r="C13" s="48"/>
      <c r="D13" s="49"/>
      <c r="E13" s="50">
        <f>SUM(E14,E19,E26,E30)</f>
        <v>128649</v>
      </c>
      <c r="F13" s="50">
        <f t="shared" ref="F13:S13" si="0">SUM(F14,F19,F26,F30)</f>
        <v>64080</v>
      </c>
      <c r="G13" s="50">
        <f t="shared" si="0"/>
        <v>64569</v>
      </c>
      <c r="H13" s="50">
        <f t="shared" si="0"/>
        <v>103071</v>
      </c>
      <c r="I13" s="50">
        <f t="shared" si="0"/>
        <v>50955</v>
      </c>
      <c r="J13" s="50">
        <f t="shared" si="0"/>
        <v>52116</v>
      </c>
      <c r="K13" s="50">
        <f t="shared" si="0"/>
        <v>13057</v>
      </c>
      <c r="L13" s="50">
        <f t="shared" si="0"/>
        <v>6655</v>
      </c>
      <c r="M13" s="50">
        <f t="shared" si="0"/>
        <v>6402</v>
      </c>
      <c r="N13" s="50">
        <f t="shared" si="0"/>
        <v>8988</v>
      </c>
      <c r="O13" s="50">
        <f t="shared" si="0"/>
        <v>4904</v>
      </c>
      <c r="P13" s="50">
        <f t="shared" si="0"/>
        <v>4084</v>
      </c>
      <c r="Q13" s="50">
        <f t="shared" si="0"/>
        <v>3533</v>
      </c>
      <c r="R13" s="50">
        <f t="shared" si="0"/>
        <v>1566</v>
      </c>
      <c r="S13" s="50">
        <f t="shared" si="0"/>
        <v>1967</v>
      </c>
      <c r="T13" s="51"/>
      <c r="U13" s="52" t="s">
        <v>19</v>
      </c>
      <c r="V13" s="53"/>
    </row>
    <row r="14" spans="1:22" s="14" customFormat="1" ht="15.75" customHeight="1" x14ac:dyDescent="0.45">
      <c r="A14" s="54" t="s">
        <v>23</v>
      </c>
      <c r="B14" s="52"/>
      <c r="C14" s="52"/>
      <c r="D14" s="55"/>
      <c r="E14" s="50">
        <f t="shared" ref="E14" si="1">SUM(E15:E18)</f>
        <v>19639</v>
      </c>
      <c r="F14" s="50">
        <f>SUM(I14,L14,O14,R14)</f>
        <v>10046</v>
      </c>
      <c r="G14" s="50">
        <f t="shared" ref="G14" si="2">SUM(J14,M14,P14,S14)</f>
        <v>9593</v>
      </c>
      <c r="H14" s="50">
        <f t="shared" ref="H14:S14" si="3">SUM(H15:H18)</f>
        <v>13787</v>
      </c>
      <c r="I14" s="50">
        <f t="shared" si="3"/>
        <v>7055</v>
      </c>
      <c r="J14" s="50">
        <f t="shared" si="3"/>
        <v>6732</v>
      </c>
      <c r="K14" s="50">
        <f t="shared" si="3"/>
        <v>4448</v>
      </c>
      <c r="L14" s="50">
        <f t="shared" si="3"/>
        <v>2287</v>
      </c>
      <c r="M14" s="50">
        <f t="shared" si="3"/>
        <v>2161</v>
      </c>
      <c r="N14" s="50">
        <f t="shared" si="3"/>
        <v>873</v>
      </c>
      <c r="O14" s="50">
        <f t="shared" si="3"/>
        <v>425</v>
      </c>
      <c r="P14" s="50">
        <f t="shared" si="3"/>
        <v>448</v>
      </c>
      <c r="Q14" s="50">
        <f t="shared" si="3"/>
        <v>531</v>
      </c>
      <c r="R14" s="50">
        <f t="shared" si="3"/>
        <v>279</v>
      </c>
      <c r="S14" s="50">
        <f t="shared" si="3"/>
        <v>252</v>
      </c>
      <c r="T14" s="54" t="s">
        <v>24</v>
      </c>
      <c r="U14" s="56"/>
      <c r="V14" s="53"/>
    </row>
    <row r="15" spans="1:22" s="14" customFormat="1" ht="13.5" customHeight="1" x14ac:dyDescent="0.45">
      <c r="A15" s="57"/>
      <c r="B15" s="58" t="s">
        <v>25</v>
      </c>
      <c r="C15" s="57"/>
      <c r="D15" s="59"/>
      <c r="E15" s="60">
        <f>SUM(F15:G15)</f>
        <v>4436</v>
      </c>
      <c r="F15" s="60">
        <f>SUM(I15,L15,O15,R15)</f>
        <v>2253</v>
      </c>
      <c r="G15" s="60">
        <f>SUM(J15,M15,P15,S15)</f>
        <v>2183</v>
      </c>
      <c r="H15" s="60">
        <f>SUM(I15:J15)</f>
        <v>2674</v>
      </c>
      <c r="I15" s="60">
        <v>1348</v>
      </c>
      <c r="J15" s="60">
        <v>1326</v>
      </c>
      <c r="K15" s="60">
        <f>SUM(L15:M15)</f>
        <v>1309</v>
      </c>
      <c r="L15" s="60">
        <v>683</v>
      </c>
      <c r="M15" s="60">
        <v>626</v>
      </c>
      <c r="N15" s="60">
        <f>SUM(O15:P15)</f>
        <v>284</v>
      </c>
      <c r="O15" s="60">
        <v>137</v>
      </c>
      <c r="P15" s="60">
        <v>147</v>
      </c>
      <c r="Q15" s="60">
        <f>SUM(R15:S15)</f>
        <v>169</v>
      </c>
      <c r="R15" s="60">
        <v>85</v>
      </c>
      <c r="S15" s="60">
        <v>84</v>
      </c>
      <c r="T15" s="51"/>
      <c r="U15" s="58" t="s">
        <v>26</v>
      </c>
    </row>
    <row r="16" spans="1:22" s="14" customFormat="1" ht="13.5" customHeight="1" x14ac:dyDescent="0.45">
      <c r="A16" s="57"/>
      <c r="B16" s="58" t="s">
        <v>27</v>
      </c>
      <c r="C16" s="57"/>
      <c r="D16" s="59"/>
      <c r="E16" s="60">
        <f t="shared" ref="E16:E18" si="4">SUM(F16:G16)</f>
        <v>8987</v>
      </c>
      <c r="F16" s="60">
        <f t="shared" ref="F16:G33" si="5">SUM(I16,L16,O16,R16)</f>
        <v>4598</v>
      </c>
      <c r="G16" s="60">
        <f t="shared" si="5"/>
        <v>4389</v>
      </c>
      <c r="H16" s="60">
        <f t="shared" ref="H16:H18" si="6">SUM(I16:J16)</f>
        <v>6900</v>
      </c>
      <c r="I16" s="60">
        <v>3539</v>
      </c>
      <c r="J16" s="60">
        <v>3361</v>
      </c>
      <c r="K16" s="60">
        <f t="shared" ref="K16:K18" si="7">SUM(L16:M16)</f>
        <v>1634</v>
      </c>
      <c r="L16" s="60">
        <v>837</v>
      </c>
      <c r="M16" s="60">
        <v>797</v>
      </c>
      <c r="N16" s="60">
        <f t="shared" ref="N16:N18" si="8">SUM(O16:P16)</f>
        <v>283</v>
      </c>
      <c r="O16" s="60">
        <v>133</v>
      </c>
      <c r="P16" s="60">
        <v>150</v>
      </c>
      <c r="Q16" s="60">
        <f t="shared" ref="Q16:Q18" si="9">SUM(R16:S16)</f>
        <v>170</v>
      </c>
      <c r="R16" s="60">
        <v>89</v>
      </c>
      <c r="S16" s="60">
        <v>81</v>
      </c>
      <c r="T16" s="51"/>
      <c r="U16" s="58" t="s">
        <v>28</v>
      </c>
    </row>
    <row r="17" spans="1:23" s="14" customFormat="1" ht="13.5" customHeight="1" x14ac:dyDescent="0.45">
      <c r="A17" s="57"/>
      <c r="B17" s="58" t="s">
        <v>29</v>
      </c>
      <c r="C17" s="57"/>
      <c r="D17" s="59"/>
      <c r="E17" s="60">
        <f t="shared" si="4"/>
        <v>6187</v>
      </c>
      <c r="F17" s="60">
        <f t="shared" si="5"/>
        <v>3184</v>
      </c>
      <c r="G17" s="60">
        <f t="shared" si="5"/>
        <v>3003</v>
      </c>
      <c r="H17" s="60">
        <f t="shared" si="6"/>
        <v>4213</v>
      </c>
      <c r="I17" s="60">
        <v>2168</v>
      </c>
      <c r="J17" s="60">
        <v>2045</v>
      </c>
      <c r="K17" s="60">
        <f t="shared" si="7"/>
        <v>1505</v>
      </c>
      <c r="L17" s="60">
        <v>767</v>
      </c>
      <c r="M17" s="60">
        <v>738</v>
      </c>
      <c r="N17" s="60">
        <f t="shared" si="8"/>
        <v>306</v>
      </c>
      <c r="O17" s="60">
        <v>155</v>
      </c>
      <c r="P17" s="60">
        <v>151</v>
      </c>
      <c r="Q17" s="60">
        <f t="shared" si="9"/>
        <v>163</v>
      </c>
      <c r="R17" s="60">
        <v>94</v>
      </c>
      <c r="S17" s="60">
        <v>69</v>
      </c>
      <c r="T17" s="57"/>
      <c r="U17" s="61" t="s">
        <v>30</v>
      </c>
    </row>
    <row r="18" spans="1:23" s="14" customFormat="1" ht="13.5" customHeight="1" x14ac:dyDescent="0.45">
      <c r="A18" s="57"/>
      <c r="B18" s="58" t="s">
        <v>31</v>
      </c>
      <c r="C18" s="57"/>
      <c r="D18" s="59"/>
      <c r="E18" s="60">
        <f t="shared" si="4"/>
        <v>29</v>
      </c>
      <c r="F18" s="60">
        <f t="shared" si="5"/>
        <v>11</v>
      </c>
      <c r="G18" s="60">
        <f t="shared" si="5"/>
        <v>18</v>
      </c>
      <c r="H18" s="60">
        <f t="shared" si="6"/>
        <v>0</v>
      </c>
      <c r="I18" s="60" t="s">
        <v>32</v>
      </c>
      <c r="J18" s="60" t="s">
        <v>32</v>
      </c>
      <c r="K18" s="60">
        <f t="shared" si="7"/>
        <v>0</v>
      </c>
      <c r="L18" s="60" t="s">
        <v>32</v>
      </c>
      <c r="M18" s="60" t="s">
        <v>32</v>
      </c>
      <c r="N18" s="60">
        <f t="shared" si="8"/>
        <v>0</v>
      </c>
      <c r="O18" s="60" t="s">
        <v>32</v>
      </c>
      <c r="P18" s="60" t="s">
        <v>32</v>
      </c>
      <c r="Q18" s="60">
        <f t="shared" si="9"/>
        <v>29</v>
      </c>
      <c r="R18" s="60">
        <v>11</v>
      </c>
      <c r="S18" s="60">
        <v>18</v>
      </c>
      <c r="T18" s="57"/>
      <c r="U18" s="61" t="s">
        <v>33</v>
      </c>
    </row>
    <row r="19" spans="1:23" s="14" customFormat="1" ht="16.5" customHeight="1" x14ac:dyDescent="0.45">
      <c r="A19" s="62" t="s">
        <v>34</v>
      </c>
      <c r="B19" s="57"/>
      <c r="C19" s="57"/>
      <c r="D19" s="59"/>
      <c r="E19" s="50">
        <f>SUM(E20:E25)</f>
        <v>57688</v>
      </c>
      <c r="F19" s="50">
        <f t="shared" si="5"/>
        <v>29615</v>
      </c>
      <c r="G19" s="50">
        <f t="shared" si="5"/>
        <v>28073</v>
      </c>
      <c r="H19" s="50">
        <f t="shared" ref="H19:S19" si="10">SUM(H20:H25)</f>
        <v>48435</v>
      </c>
      <c r="I19" s="50">
        <f t="shared" si="10"/>
        <v>24925</v>
      </c>
      <c r="J19" s="50">
        <f t="shared" si="10"/>
        <v>23510</v>
      </c>
      <c r="K19" s="50">
        <f t="shared" si="10"/>
        <v>6913</v>
      </c>
      <c r="L19" s="50">
        <f t="shared" si="10"/>
        <v>3436</v>
      </c>
      <c r="M19" s="50">
        <f t="shared" si="10"/>
        <v>3477</v>
      </c>
      <c r="N19" s="50">
        <f t="shared" si="10"/>
        <v>1357</v>
      </c>
      <c r="O19" s="50">
        <f t="shared" si="10"/>
        <v>745</v>
      </c>
      <c r="P19" s="50">
        <f t="shared" si="10"/>
        <v>612</v>
      </c>
      <c r="Q19" s="50">
        <f t="shared" si="10"/>
        <v>983</v>
      </c>
      <c r="R19" s="50">
        <f t="shared" si="10"/>
        <v>509</v>
      </c>
      <c r="S19" s="50">
        <f t="shared" si="10"/>
        <v>474</v>
      </c>
      <c r="T19" s="54" t="s">
        <v>35</v>
      </c>
      <c r="U19" s="57"/>
      <c r="V19" s="53"/>
      <c r="W19" s="53"/>
    </row>
    <row r="20" spans="1:23" s="14" customFormat="1" ht="12" customHeight="1" x14ac:dyDescent="0.45">
      <c r="A20" s="57"/>
      <c r="B20" s="58" t="s">
        <v>36</v>
      </c>
      <c r="C20" s="57"/>
      <c r="D20" s="59"/>
      <c r="E20" s="60">
        <f>SUM(F20:G20)</f>
        <v>9128</v>
      </c>
      <c r="F20" s="60">
        <f t="shared" si="5"/>
        <v>4689</v>
      </c>
      <c r="G20" s="60">
        <f t="shared" si="5"/>
        <v>4439</v>
      </c>
      <c r="H20" s="60">
        <f>SUM(I20:J20)</f>
        <v>7560</v>
      </c>
      <c r="I20" s="60">
        <v>3880</v>
      </c>
      <c r="J20" s="60">
        <v>3680</v>
      </c>
      <c r="K20" s="60">
        <f>SUM(L20:M20)</f>
        <v>1204</v>
      </c>
      <c r="L20" s="60">
        <v>620</v>
      </c>
      <c r="M20" s="60">
        <v>584</v>
      </c>
      <c r="N20" s="60">
        <f>SUM(O20:P20)</f>
        <v>206</v>
      </c>
      <c r="O20" s="60">
        <v>114</v>
      </c>
      <c r="P20" s="60">
        <v>92</v>
      </c>
      <c r="Q20" s="60">
        <f>SUM(R20:S20)</f>
        <v>158</v>
      </c>
      <c r="R20" s="60">
        <v>75</v>
      </c>
      <c r="S20" s="60">
        <v>83</v>
      </c>
      <c r="T20" s="57"/>
      <c r="U20" s="61" t="s">
        <v>37</v>
      </c>
    </row>
    <row r="21" spans="1:23" ht="12" customHeight="1" x14ac:dyDescent="0.5">
      <c r="A21" s="63"/>
      <c r="B21" s="58" t="s">
        <v>38</v>
      </c>
      <c r="C21" s="63"/>
      <c r="D21" s="64"/>
      <c r="E21" s="60">
        <f t="shared" ref="E21:E25" si="11">SUM(F21:G21)</f>
        <v>9336</v>
      </c>
      <c r="F21" s="60">
        <f t="shared" si="5"/>
        <v>4840</v>
      </c>
      <c r="G21" s="60">
        <f t="shared" si="5"/>
        <v>4496</v>
      </c>
      <c r="H21" s="60">
        <f t="shared" ref="H21:H25" si="12">SUM(I21:J21)</f>
        <v>7739</v>
      </c>
      <c r="I21" s="60">
        <v>4052</v>
      </c>
      <c r="J21" s="60">
        <v>3687</v>
      </c>
      <c r="K21" s="60">
        <f t="shared" ref="K21:K25" si="13">SUM(L21:M21)</f>
        <v>1174</v>
      </c>
      <c r="L21" s="60">
        <v>574</v>
      </c>
      <c r="M21" s="60">
        <v>600</v>
      </c>
      <c r="N21" s="60">
        <f t="shared" ref="N21:N25" si="14">SUM(O21:P21)</f>
        <v>241</v>
      </c>
      <c r="O21" s="60">
        <v>132</v>
      </c>
      <c r="P21" s="60">
        <v>109</v>
      </c>
      <c r="Q21" s="60">
        <f t="shared" ref="Q21:Q25" si="15">SUM(R21:S21)</f>
        <v>182</v>
      </c>
      <c r="R21" s="60">
        <v>82</v>
      </c>
      <c r="S21" s="60">
        <v>100</v>
      </c>
      <c r="T21" s="63"/>
      <c r="U21" s="61" t="s">
        <v>39</v>
      </c>
    </row>
    <row r="22" spans="1:23" ht="12" customHeight="1" x14ac:dyDescent="0.5">
      <c r="A22" s="62"/>
      <c r="B22" s="58" t="s">
        <v>40</v>
      </c>
      <c r="C22" s="63"/>
      <c r="D22" s="64"/>
      <c r="E22" s="60">
        <f t="shared" si="11"/>
        <v>9471</v>
      </c>
      <c r="F22" s="60">
        <f t="shared" si="5"/>
        <v>4852</v>
      </c>
      <c r="G22" s="60">
        <f t="shared" si="5"/>
        <v>4619</v>
      </c>
      <c r="H22" s="60">
        <f t="shared" si="12"/>
        <v>7862</v>
      </c>
      <c r="I22" s="60">
        <v>4054</v>
      </c>
      <c r="J22" s="60">
        <v>3808</v>
      </c>
      <c r="K22" s="60">
        <f t="shared" si="13"/>
        <v>1212</v>
      </c>
      <c r="L22" s="60">
        <v>586</v>
      </c>
      <c r="M22" s="60">
        <v>626</v>
      </c>
      <c r="N22" s="60">
        <f t="shared" si="14"/>
        <v>219</v>
      </c>
      <c r="O22" s="60">
        <v>118</v>
      </c>
      <c r="P22" s="60">
        <v>101</v>
      </c>
      <c r="Q22" s="60">
        <f t="shared" si="15"/>
        <v>178</v>
      </c>
      <c r="R22" s="60">
        <v>94</v>
      </c>
      <c r="S22" s="60">
        <v>84</v>
      </c>
      <c r="T22" s="63"/>
      <c r="U22" s="61" t="s">
        <v>41</v>
      </c>
    </row>
    <row r="23" spans="1:23" ht="12" customHeight="1" x14ac:dyDescent="0.5">
      <c r="A23" s="63"/>
      <c r="B23" s="58" t="s">
        <v>42</v>
      </c>
      <c r="C23" s="63"/>
      <c r="D23" s="64"/>
      <c r="E23" s="60">
        <f t="shared" si="11"/>
        <v>9692</v>
      </c>
      <c r="F23" s="60">
        <f t="shared" si="5"/>
        <v>4965</v>
      </c>
      <c r="G23" s="60">
        <f t="shared" si="5"/>
        <v>4727</v>
      </c>
      <c r="H23" s="60">
        <f t="shared" si="12"/>
        <v>8224</v>
      </c>
      <c r="I23" s="60">
        <v>4214</v>
      </c>
      <c r="J23" s="60">
        <v>4010</v>
      </c>
      <c r="K23" s="60">
        <f t="shared" si="13"/>
        <v>1089</v>
      </c>
      <c r="L23" s="60">
        <v>545</v>
      </c>
      <c r="M23" s="60">
        <v>544</v>
      </c>
      <c r="N23" s="60">
        <f t="shared" si="14"/>
        <v>215</v>
      </c>
      <c r="O23" s="60">
        <v>119</v>
      </c>
      <c r="P23" s="60">
        <v>96</v>
      </c>
      <c r="Q23" s="60">
        <f t="shared" si="15"/>
        <v>164</v>
      </c>
      <c r="R23" s="60">
        <v>87</v>
      </c>
      <c r="S23" s="60">
        <v>77</v>
      </c>
      <c r="T23" s="63"/>
      <c r="U23" s="61" t="s">
        <v>43</v>
      </c>
    </row>
    <row r="24" spans="1:23" ht="12" customHeight="1" x14ac:dyDescent="0.5">
      <c r="A24" s="63"/>
      <c r="B24" s="58" t="s">
        <v>44</v>
      </c>
      <c r="C24" s="63"/>
      <c r="D24" s="64"/>
      <c r="E24" s="60">
        <f t="shared" si="11"/>
        <v>9917</v>
      </c>
      <c r="F24" s="60">
        <f t="shared" si="5"/>
        <v>5105</v>
      </c>
      <c r="G24" s="60">
        <f t="shared" si="5"/>
        <v>4812</v>
      </c>
      <c r="H24" s="60">
        <f t="shared" si="12"/>
        <v>8361</v>
      </c>
      <c r="I24" s="60">
        <v>4301</v>
      </c>
      <c r="J24" s="60">
        <v>4060</v>
      </c>
      <c r="K24" s="60">
        <f t="shared" si="13"/>
        <v>1151</v>
      </c>
      <c r="L24" s="60">
        <v>572</v>
      </c>
      <c r="M24" s="60">
        <v>579</v>
      </c>
      <c r="N24" s="60">
        <f t="shared" si="14"/>
        <v>249</v>
      </c>
      <c r="O24" s="60">
        <v>142</v>
      </c>
      <c r="P24" s="60">
        <v>107</v>
      </c>
      <c r="Q24" s="60">
        <f t="shared" si="15"/>
        <v>156</v>
      </c>
      <c r="R24" s="60">
        <v>90</v>
      </c>
      <c r="S24" s="60">
        <v>66</v>
      </c>
      <c r="T24" s="63"/>
      <c r="U24" s="61" t="s">
        <v>45</v>
      </c>
    </row>
    <row r="25" spans="1:23" ht="12" customHeight="1" x14ac:dyDescent="0.5">
      <c r="A25" s="63"/>
      <c r="B25" s="58" t="s">
        <v>46</v>
      </c>
      <c r="C25" s="63"/>
      <c r="D25" s="64"/>
      <c r="E25" s="60">
        <f t="shared" si="11"/>
        <v>10144</v>
      </c>
      <c r="F25" s="60">
        <f t="shared" si="5"/>
        <v>5164</v>
      </c>
      <c r="G25" s="60">
        <f t="shared" si="5"/>
        <v>4980</v>
      </c>
      <c r="H25" s="60">
        <f t="shared" si="12"/>
        <v>8689</v>
      </c>
      <c r="I25" s="60">
        <v>4424</v>
      </c>
      <c r="J25" s="60">
        <v>4265</v>
      </c>
      <c r="K25" s="60">
        <f t="shared" si="13"/>
        <v>1083</v>
      </c>
      <c r="L25" s="60">
        <v>539</v>
      </c>
      <c r="M25" s="60">
        <v>544</v>
      </c>
      <c r="N25" s="60">
        <f t="shared" si="14"/>
        <v>227</v>
      </c>
      <c r="O25" s="60">
        <v>120</v>
      </c>
      <c r="P25" s="60">
        <v>107</v>
      </c>
      <c r="Q25" s="60">
        <f t="shared" si="15"/>
        <v>145</v>
      </c>
      <c r="R25" s="60">
        <v>81</v>
      </c>
      <c r="S25" s="60">
        <v>64</v>
      </c>
      <c r="T25" s="63"/>
      <c r="U25" s="61" t="s">
        <v>47</v>
      </c>
    </row>
    <row r="26" spans="1:23" ht="17.25" customHeight="1" x14ac:dyDescent="0.5">
      <c r="A26" s="62" t="s">
        <v>48</v>
      </c>
      <c r="B26" s="57"/>
      <c r="C26" s="63"/>
      <c r="D26" s="64"/>
      <c r="E26" s="50">
        <f>SUM(E27:E29)</f>
        <v>30046</v>
      </c>
      <c r="F26" s="50">
        <f t="shared" si="5"/>
        <v>15501</v>
      </c>
      <c r="G26" s="50">
        <f t="shared" si="5"/>
        <v>14545</v>
      </c>
      <c r="H26" s="50">
        <f t="shared" ref="H26:S26" si="16">SUM(H27:H29)</f>
        <v>24357</v>
      </c>
      <c r="I26" s="50">
        <f t="shared" si="16"/>
        <v>12340</v>
      </c>
      <c r="J26" s="50">
        <f t="shared" si="16"/>
        <v>12017</v>
      </c>
      <c r="K26" s="50">
        <f t="shared" si="16"/>
        <v>1150</v>
      </c>
      <c r="L26" s="50">
        <f t="shared" si="16"/>
        <v>643</v>
      </c>
      <c r="M26" s="50">
        <f t="shared" si="16"/>
        <v>507</v>
      </c>
      <c r="N26" s="50">
        <f t="shared" si="16"/>
        <v>3672</v>
      </c>
      <c r="O26" s="50">
        <f t="shared" si="16"/>
        <v>2181</v>
      </c>
      <c r="P26" s="50">
        <f t="shared" si="16"/>
        <v>1491</v>
      </c>
      <c r="Q26" s="50">
        <f t="shared" si="16"/>
        <v>867</v>
      </c>
      <c r="R26" s="50">
        <f t="shared" si="16"/>
        <v>337</v>
      </c>
      <c r="S26" s="50">
        <f t="shared" si="16"/>
        <v>530</v>
      </c>
      <c r="T26" s="54" t="s">
        <v>49</v>
      </c>
      <c r="U26" s="56"/>
      <c r="V26" s="53"/>
    </row>
    <row r="27" spans="1:23" ht="13.5" customHeight="1" x14ac:dyDescent="0.5">
      <c r="A27" s="63"/>
      <c r="B27" s="58" t="s">
        <v>50</v>
      </c>
      <c r="C27" s="63"/>
      <c r="D27" s="64"/>
      <c r="E27" s="60">
        <f>SUM(F27:G27)</f>
        <v>9952</v>
      </c>
      <c r="F27" s="60">
        <f t="shared" si="5"/>
        <v>5098</v>
      </c>
      <c r="G27" s="60">
        <f t="shared" si="5"/>
        <v>4854</v>
      </c>
      <c r="H27" s="60">
        <f>SUM(I27:J27)</f>
        <v>8080</v>
      </c>
      <c r="I27" s="60">
        <v>4072</v>
      </c>
      <c r="J27" s="60">
        <v>4008</v>
      </c>
      <c r="K27" s="60">
        <f>SUM(L27:M27)</f>
        <v>385</v>
      </c>
      <c r="L27" s="60">
        <v>222</v>
      </c>
      <c r="M27" s="60">
        <v>163</v>
      </c>
      <c r="N27" s="60">
        <f>SUM(O27:P27)</f>
        <v>1218</v>
      </c>
      <c r="O27" s="60">
        <v>709</v>
      </c>
      <c r="P27" s="60">
        <v>509</v>
      </c>
      <c r="Q27" s="60">
        <f>SUM(R27:S27)</f>
        <v>269</v>
      </c>
      <c r="R27" s="60">
        <v>95</v>
      </c>
      <c r="S27" s="60">
        <v>174</v>
      </c>
      <c r="T27" s="63"/>
      <c r="U27" s="61" t="s">
        <v>51</v>
      </c>
    </row>
    <row r="28" spans="1:23" ht="13.5" customHeight="1" x14ac:dyDescent="0.5">
      <c r="A28" s="63"/>
      <c r="B28" s="58" t="s">
        <v>52</v>
      </c>
      <c r="C28" s="63"/>
      <c r="D28" s="64"/>
      <c r="E28" s="60">
        <f t="shared" ref="E28:E29" si="17">SUM(F28:G28)</f>
        <v>10059</v>
      </c>
      <c r="F28" s="60">
        <f t="shared" si="5"/>
        <v>5144</v>
      </c>
      <c r="G28" s="60">
        <f t="shared" si="5"/>
        <v>4915</v>
      </c>
      <c r="H28" s="60">
        <f t="shared" ref="H28:H29" si="18">SUM(I28:J28)</f>
        <v>8130</v>
      </c>
      <c r="I28" s="60">
        <v>4108</v>
      </c>
      <c r="J28" s="60">
        <v>4022</v>
      </c>
      <c r="K28" s="60">
        <f t="shared" ref="K28:K29" si="19">SUM(L28:M28)</f>
        <v>365</v>
      </c>
      <c r="L28" s="60">
        <v>216</v>
      </c>
      <c r="M28" s="60">
        <v>149</v>
      </c>
      <c r="N28" s="60">
        <f t="shared" ref="N28:N29" si="20">SUM(O28:P28)</f>
        <v>1260</v>
      </c>
      <c r="O28" s="60">
        <v>703</v>
      </c>
      <c r="P28" s="60">
        <v>557</v>
      </c>
      <c r="Q28" s="60">
        <f t="shared" ref="Q28:Q29" si="21">SUM(R28:S28)</f>
        <v>304</v>
      </c>
      <c r="R28" s="60">
        <v>117</v>
      </c>
      <c r="S28" s="60">
        <v>187</v>
      </c>
      <c r="T28" s="63"/>
      <c r="U28" s="61" t="s">
        <v>53</v>
      </c>
    </row>
    <row r="29" spans="1:23" ht="13.5" customHeight="1" x14ac:dyDescent="0.5">
      <c r="A29" s="63"/>
      <c r="B29" s="58" t="s">
        <v>54</v>
      </c>
      <c r="C29" s="63"/>
      <c r="D29" s="64"/>
      <c r="E29" s="60">
        <f t="shared" si="17"/>
        <v>10035</v>
      </c>
      <c r="F29" s="60">
        <f t="shared" si="5"/>
        <v>5259</v>
      </c>
      <c r="G29" s="60">
        <f t="shared" si="5"/>
        <v>4776</v>
      </c>
      <c r="H29" s="60">
        <f t="shared" si="18"/>
        <v>8147</v>
      </c>
      <c r="I29" s="60">
        <v>4160</v>
      </c>
      <c r="J29" s="60">
        <v>3987</v>
      </c>
      <c r="K29" s="60">
        <f t="shared" si="19"/>
        <v>400</v>
      </c>
      <c r="L29" s="60">
        <v>205</v>
      </c>
      <c r="M29" s="60">
        <v>195</v>
      </c>
      <c r="N29" s="60">
        <f t="shared" si="20"/>
        <v>1194</v>
      </c>
      <c r="O29" s="60">
        <v>769</v>
      </c>
      <c r="P29" s="60">
        <v>425</v>
      </c>
      <c r="Q29" s="60">
        <f t="shared" si="21"/>
        <v>294</v>
      </c>
      <c r="R29" s="60">
        <v>125</v>
      </c>
      <c r="S29" s="60">
        <v>169</v>
      </c>
      <c r="T29" s="63"/>
      <c r="U29" s="61" t="s">
        <v>55</v>
      </c>
    </row>
    <row r="30" spans="1:23" ht="16.5" customHeight="1" x14ac:dyDescent="0.5">
      <c r="A30" s="62" t="s">
        <v>56</v>
      </c>
      <c r="B30" s="57"/>
      <c r="C30" s="63"/>
      <c r="D30" s="64"/>
      <c r="E30" s="50">
        <f>SUM(E31:E33)</f>
        <v>21276</v>
      </c>
      <c r="F30" s="50">
        <f t="shared" si="5"/>
        <v>8918</v>
      </c>
      <c r="G30" s="50">
        <f t="shared" si="5"/>
        <v>12358</v>
      </c>
      <c r="H30" s="50">
        <f t="shared" ref="H30:S30" si="22">SUM(H31:H33)</f>
        <v>16492</v>
      </c>
      <c r="I30" s="50">
        <f t="shared" si="22"/>
        <v>6635</v>
      </c>
      <c r="J30" s="50">
        <f t="shared" si="22"/>
        <v>9857</v>
      </c>
      <c r="K30" s="50">
        <f t="shared" si="22"/>
        <v>546</v>
      </c>
      <c r="L30" s="50">
        <f t="shared" si="22"/>
        <v>289</v>
      </c>
      <c r="M30" s="50">
        <f t="shared" si="22"/>
        <v>257</v>
      </c>
      <c r="N30" s="50">
        <f t="shared" si="22"/>
        <v>3086</v>
      </c>
      <c r="O30" s="50">
        <f t="shared" si="22"/>
        <v>1553</v>
      </c>
      <c r="P30" s="50">
        <f t="shared" si="22"/>
        <v>1533</v>
      </c>
      <c r="Q30" s="50">
        <f t="shared" si="22"/>
        <v>1152</v>
      </c>
      <c r="R30" s="50">
        <f t="shared" si="22"/>
        <v>441</v>
      </c>
      <c r="S30" s="50">
        <f t="shared" si="22"/>
        <v>711</v>
      </c>
      <c r="T30" s="54" t="s">
        <v>57</v>
      </c>
      <c r="U30" s="56"/>
      <c r="V30" s="53"/>
    </row>
    <row r="31" spans="1:23" ht="13.5" customHeight="1" x14ac:dyDescent="0.5">
      <c r="A31" s="63"/>
      <c r="B31" s="58" t="s">
        <v>58</v>
      </c>
      <c r="C31" s="63"/>
      <c r="D31" s="64"/>
      <c r="E31" s="60">
        <f>SUM(F31:G31)</f>
        <v>7370</v>
      </c>
      <c r="F31" s="60">
        <f t="shared" si="5"/>
        <v>3180</v>
      </c>
      <c r="G31" s="60">
        <f t="shared" si="5"/>
        <v>4190</v>
      </c>
      <c r="H31" s="60">
        <f>SUM(I31:J31)</f>
        <v>5687</v>
      </c>
      <c r="I31" s="60">
        <v>2356</v>
      </c>
      <c r="J31" s="60">
        <v>3331</v>
      </c>
      <c r="K31" s="60">
        <f>SUM(L31:M31)</f>
        <v>174</v>
      </c>
      <c r="L31" s="60">
        <v>102</v>
      </c>
      <c r="M31" s="60">
        <v>72</v>
      </c>
      <c r="N31" s="60">
        <f>SUM(O31:P31)</f>
        <v>1163</v>
      </c>
      <c r="O31" s="60">
        <v>577</v>
      </c>
      <c r="P31" s="60">
        <v>586</v>
      </c>
      <c r="Q31" s="60">
        <f>SUM(R31:S31)</f>
        <v>346</v>
      </c>
      <c r="R31" s="60">
        <v>145</v>
      </c>
      <c r="S31" s="60">
        <v>201</v>
      </c>
      <c r="T31" s="63"/>
      <c r="U31" s="61" t="s">
        <v>59</v>
      </c>
    </row>
    <row r="32" spans="1:23" ht="13.5" customHeight="1" x14ac:dyDescent="0.5">
      <c r="A32" s="63"/>
      <c r="B32" s="58" t="s">
        <v>60</v>
      </c>
      <c r="C32" s="63"/>
      <c r="D32" s="64"/>
      <c r="E32" s="60">
        <f t="shared" ref="E32:E33" si="23">SUM(F32:G32)</f>
        <v>6734</v>
      </c>
      <c r="F32" s="60">
        <f t="shared" si="5"/>
        <v>2783</v>
      </c>
      <c r="G32" s="60">
        <f t="shared" si="5"/>
        <v>3951</v>
      </c>
      <c r="H32" s="60">
        <f t="shared" ref="H32:H33" si="24">SUM(I32:J32)</f>
        <v>5169</v>
      </c>
      <c r="I32" s="60">
        <v>2025</v>
      </c>
      <c r="J32" s="60">
        <v>3144</v>
      </c>
      <c r="K32" s="60">
        <f t="shared" ref="K32:K33" si="25">SUM(L32:M32)</f>
        <v>203</v>
      </c>
      <c r="L32" s="60">
        <v>114</v>
      </c>
      <c r="M32" s="60">
        <v>89</v>
      </c>
      <c r="N32" s="60">
        <f t="shared" ref="N32:N33" si="26">SUM(O32:P32)</f>
        <v>910</v>
      </c>
      <c r="O32" s="60">
        <v>474</v>
      </c>
      <c r="P32" s="60">
        <v>436</v>
      </c>
      <c r="Q32" s="60">
        <f t="shared" ref="Q32:Q33" si="27">SUM(R32:S32)</f>
        <v>452</v>
      </c>
      <c r="R32" s="60">
        <v>170</v>
      </c>
      <c r="S32" s="60">
        <v>282</v>
      </c>
      <c r="T32" s="63"/>
      <c r="U32" s="61" t="s">
        <v>61</v>
      </c>
    </row>
    <row r="33" spans="1:21" ht="13.5" customHeight="1" x14ac:dyDescent="0.5">
      <c r="A33" s="63"/>
      <c r="B33" s="58" t="s">
        <v>62</v>
      </c>
      <c r="C33" s="63"/>
      <c r="D33" s="64"/>
      <c r="E33" s="60">
        <f t="shared" si="23"/>
        <v>7172</v>
      </c>
      <c r="F33" s="60">
        <f t="shared" si="5"/>
        <v>2955</v>
      </c>
      <c r="G33" s="60">
        <f t="shared" si="5"/>
        <v>4217</v>
      </c>
      <c r="H33" s="60">
        <f t="shared" si="24"/>
        <v>5636</v>
      </c>
      <c r="I33" s="60">
        <v>2254</v>
      </c>
      <c r="J33" s="60">
        <v>3382</v>
      </c>
      <c r="K33" s="60">
        <f t="shared" si="25"/>
        <v>169</v>
      </c>
      <c r="L33" s="60">
        <v>73</v>
      </c>
      <c r="M33" s="60">
        <v>96</v>
      </c>
      <c r="N33" s="60">
        <f t="shared" si="26"/>
        <v>1013</v>
      </c>
      <c r="O33" s="60">
        <v>502</v>
      </c>
      <c r="P33" s="60">
        <v>511</v>
      </c>
      <c r="Q33" s="60">
        <f t="shared" si="27"/>
        <v>354</v>
      </c>
      <c r="R33" s="60">
        <v>126</v>
      </c>
      <c r="S33" s="60">
        <v>228</v>
      </c>
      <c r="T33" s="63"/>
      <c r="U33" s="61" t="s">
        <v>63</v>
      </c>
    </row>
    <row r="34" spans="1:21" ht="3" customHeight="1" x14ac:dyDescent="0.5">
      <c r="A34" s="65"/>
      <c r="B34" s="65"/>
      <c r="C34" s="65"/>
      <c r="D34" s="65"/>
      <c r="E34" s="66"/>
      <c r="F34" s="67"/>
      <c r="G34" s="67"/>
      <c r="H34" s="68"/>
      <c r="I34" s="68"/>
      <c r="J34" s="67"/>
      <c r="K34" s="68"/>
      <c r="L34" s="68"/>
      <c r="M34" s="67"/>
      <c r="N34" s="68"/>
      <c r="O34" s="68"/>
      <c r="P34" s="67"/>
      <c r="Q34" s="68"/>
      <c r="R34" s="68"/>
      <c r="S34" s="67"/>
      <c r="T34" s="65"/>
      <c r="U34" s="65"/>
    </row>
    <row r="35" spans="1:21" ht="3" customHeight="1" x14ac:dyDescent="0.5"/>
    <row r="36" spans="1:21" s="69" customFormat="1" ht="14.25" customHeight="1" x14ac:dyDescent="0.45">
      <c r="A36" s="14"/>
      <c r="B36" s="69" t="s">
        <v>64</v>
      </c>
      <c r="C36" s="14"/>
      <c r="D36" s="14"/>
      <c r="E36" s="14"/>
      <c r="F36" s="14"/>
      <c r="G36" s="14"/>
      <c r="K36" s="70" t="s">
        <v>65</v>
      </c>
      <c r="N36" s="14"/>
      <c r="O36" s="14"/>
    </row>
    <row r="37" spans="1:21" s="69" customFormat="1" ht="18.75" customHeight="1" x14ac:dyDescent="0.45">
      <c r="B37" s="69" t="s">
        <v>66</v>
      </c>
      <c r="K37" s="69" t="s">
        <v>67</v>
      </c>
    </row>
    <row r="38" spans="1:21" ht="18.75" customHeight="1" x14ac:dyDescent="0.5">
      <c r="A38" s="14"/>
      <c r="B38" s="69" t="s">
        <v>68</v>
      </c>
      <c r="C38" s="69"/>
      <c r="D38" s="69"/>
      <c r="E38" s="69"/>
      <c r="F38" s="69"/>
      <c r="G38" s="69"/>
      <c r="H38" s="69"/>
      <c r="I38" s="69"/>
      <c r="J38" s="69"/>
      <c r="K38" s="69" t="s">
        <v>69</v>
      </c>
      <c r="L38" s="69"/>
      <c r="M38" s="69"/>
      <c r="N38" s="14"/>
      <c r="O38" s="14"/>
    </row>
    <row r="39" spans="1:21" ht="16.5" customHeight="1" x14ac:dyDescent="0.5">
      <c r="A39" s="14"/>
      <c r="B39" s="69" t="s">
        <v>70</v>
      </c>
      <c r="C39" s="69"/>
      <c r="D39" s="69"/>
      <c r="E39" s="69"/>
      <c r="F39" s="69"/>
      <c r="G39" s="69"/>
      <c r="H39" s="69"/>
      <c r="I39" s="69"/>
      <c r="J39" s="69"/>
      <c r="K39" s="69" t="s">
        <v>71</v>
      </c>
      <c r="L39" s="69"/>
      <c r="M39" s="69"/>
      <c r="N39" s="69"/>
      <c r="O39" s="69"/>
      <c r="P39" s="71"/>
      <c r="Q39" s="71"/>
      <c r="R39" s="71"/>
    </row>
  </sheetData>
  <mergeCells count="13">
    <mergeCell ref="K8:M8"/>
    <mergeCell ref="K9:M9"/>
    <mergeCell ref="A13:D13"/>
    <mergeCell ref="A4:D11"/>
    <mergeCell ref="E4:G9"/>
    <mergeCell ref="H4:S4"/>
    <mergeCell ref="T4:U11"/>
    <mergeCell ref="H5:J9"/>
    <mergeCell ref="K5:M5"/>
    <mergeCell ref="N5:P9"/>
    <mergeCell ref="Q5:S9"/>
    <mergeCell ref="K6:M6"/>
    <mergeCell ref="K7:M7"/>
  </mergeCells>
  <pageMargins left="0.55118110236220474" right="0.35433070866141736" top="0.78740157480314965" bottom="0.51181102362204722" header="0.51181102362204722" footer="0.43307086614173229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T-3.5</vt:lpstr>
      <vt:lpstr>'T-3.5'!Print_Area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2017-09-21T02:37:51Z</dcterms:created>
  <dcterms:modified xsi:type="dcterms:W3CDTF">2017-09-21T02:38:00Z</dcterms:modified>
</cp:coreProperties>
</file>