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.2" sheetId="1" r:id="rId1"/>
  </sheets>
  <definedNames>
    <definedName name="_xlnm.Print_Area" localSheetId="0">'T-1.2'!$A$1:$Q$80</definedName>
  </definedNames>
  <calcPr calcId="125725"/>
</workbook>
</file>

<file path=xl/calcChain.xml><?xml version="1.0" encoding="utf-8"?>
<calcChain xmlns="http://schemas.openxmlformats.org/spreadsheetml/2006/main">
  <c r="K73" i="1"/>
  <c r="K72"/>
  <c r="K71"/>
  <c r="K70"/>
  <c r="K69" s="1"/>
  <c r="M69"/>
  <c r="L69"/>
  <c r="J69"/>
  <c r="I69"/>
  <c r="H69"/>
  <c r="K68"/>
  <c r="K67"/>
  <c r="K66"/>
  <c r="K65" s="1"/>
  <c r="M65"/>
  <c r="L65"/>
  <c r="J65"/>
  <c r="I65"/>
  <c r="H65"/>
  <c r="K64"/>
  <c r="K61" s="1"/>
  <c r="K63"/>
  <c r="K62"/>
  <c r="M61"/>
  <c r="L61"/>
  <c r="J61"/>
  <c r="I61"/>
  <c r="H61"/>
  <c r="K51"/>
  <c r="K8" s="1"/>
  <c r="K50"/>
  <c r="K49"/>
  <c r="K48"/>
  <c r="K47" s="1"/>
  <c r="M47"/>
  <c r="L47"/>
  <c r="J47"/>
  <c r="I47"/>
  <c r="H47"/>
  <c r="K46"/>
  <c r="K45"/>
  <c r="K44"/>
  <c r="K41" s="1"/>
  <c r="K43"/>
  <c r="K42"/>
  <c r="M41"/>
  <c r="L41"/>
  <c r="J41"/>
  <c r="I41"/>
  <c r="H41"/>
  <c r="K40"/>
  <c r="K39"/>
  <c r="K38"/>
  <c r="K37"/>
  <c r="K34" s="1"/>
  <c r="K36"/>
  <c r="K35"/>
  <c r="M34"/>
  <c r="L34"/>
  <c r="J34"/>
  <c r="I34"/>
  <c r="H34"/>
  <c r="K27"/>
  <c r="K26"/>
  <c r="K25"/>
  <c r="K24" s="1"/>
  <c r="M24"/>
  <c r="L24"/>
  <c r="J24"/>
  <c r="I24"/>
  <c r="H24"/>
  <c r="K23"/>
  <c r="K22"/>
  <c r="K21"/>
  <c r="M20"/>
  <c r="L20"/>
  <c r="K20"/>
  <c r="J20"/>
  <c r="I20"/>
  <c r="H20"/>
  <c r="M16"/>
  <c r="L16"/>
  <c r="K16"/>
  <c r="J16"/>
  <c r="I16"/>
  <c r="H16"/>
  <c r="M9"/>
  <c r="L9"/>
  <c r="K9"/>
  <c r="J9"/>
  <c r="I9"/>
  <c r="H9"/>
  <c r="M8"/>
  <c r="L8"/>
  <c r="J8"/>
  <c r="I8"/>
  <c r="H8"/>
  <c r="M7"/>
  <c r="L7"/>
  <c r="K7"/>
  <c r="K6" s="1"/>
  <c r="J7"/>
  <c r="J6" s="1"/>
  <c r="I7"/>
  <c r="H7"/>
  <c r="M6"/>
  <c r="L6"/>
  <c r="I6"/>
  <c r="H6"/>
</calcChain>
</file>

<file path=xl/sharedStrings.xml><?xml version="1.0" encoding="utf-8"?>
<sst xmlns="http://schemas.openxmlformats.org/spreadsheetml/2006/main" count="199" uniqueCount="118">
  <si>
    <t>ตาราง</t>
  </si>
  <si>
    <t>ประชากรจากการทะเบียน จำแนกตามเพศ เขตการปกครอง เป็นรายอำเภอ พ.ศ. 2557 - 2559</t>
  </si>
  <si>
    <t>Table</t>
  </si>
  <si>
    <t>Population from Registration Record by Sex,  Administration Zone and District: 2014 - 2016</t>
  </si>
  <si>
    <t>อำเภอและ
เขตการปกครอง</t>
  </si>
  <si>
    <t>2557 (2014 )</t>
  </si>
  <si>
    <t>2558 (2015 )</t>
  </si>
  <si>
    <t>2559 (2016 )</t>
  </si>
  <si>
    <t>District and Administration Zone</t>
  </si>
  <si>
    <t>รวม</t>
  </si>
  <si>
    <t>ชาย</t>
  </si>
  <si>
    <t>หญิง</t>
  </si>
  <si>
    <t>Total</t>
  </si>
  <si>
    <t>Male</t>
  </si>
  <si>
    <t>Female</t>
  </si>
  <si>
    <t xml:space="preserve">          จังหวัดพิจิตร</t>
  </si>
  <si>
    <t xml:space="preserve">             Phichit Province</t>
  </si>
  <si>
    <t xml:space="preserve">                ในเขตเทศบาล</t>
  </si>
  <si>
    <t>ในเขตเทศบาล</t>
  </si>
  <si>
    <t xml:space="preserve">                   Municipal area</t>
  </si>
  <si>
    <t>Municipal area</t>
  </si>
  <si>
    <t xml:space="preserve">                นอกเขตเทศบาล</t>
  </si>
  <si>
    <t>นอกเขตเทศบาล</t>
  </si>
  <si>
    <t xml:space="preserve">                   Non-municipal area</t>
  </si>
  <si>
    <t>Non-municipal area</t>
  </si>
  <si>
    <t>อำเภอเมืองพิจิตร</t>
  </si>
  <si>
    <t>Mueang Phichit District</t>
  </si>
  <si>
    <t xml:space="preserve">      เทศบาลตำบลท่าฬ่อ</t>
  </si>
  <si>
    <t>เทศบาลเมืองพิจิตร</t>
  </si>
  <si>
    <t xml:space="preserve">      Phichit Town Municipality</t>
  </si>
  <si>
    <t xml:space="preserve">      เทศบาลตำบลวังกรด</t>
  </si>
  <si>
    <t>เทศบาลตำบลท่าฬ่อ</t>
  </si>
  <si>
    <t xml:space="preserve">      Tha Lo Subdistrict Municipality</t>
  </si>
  <si>
    <t>เทศบาลตำบลวังกรด</t>
  </si>
  <si>
    <t xml:space="preserve">      Wang Krot Subdistrict Municipality</t>
  </si>
  <si>
    <t xml:space="preserve">      เทศบาลตำบลหัวดง</t>
  </si>
  <si>
    <t>เทศบาลตำบลหัวดง</t>
  </si>
  <si>
    <t xml:space="preserve">      Hua Dong Subdistrict Municipality</t>
  </si>
  <si>
    <t>เทศบาลตำบลดงป่าคำ</t>
  </si>
  <si>
    <t xml:space="preserve">      Dong Pa Kham Subdistrict Municipality</t>
  </si>
  <si>
    <t xml:space="preserve">      Non-municipal area</t>
  </si>
  <si>
    <t>อำเภอวังทรายพูน</t>
  </si>
  <si>
    <t>Wang Sai Phun District</t>
  </si>
  <si>
    <t xml:space="preserve">      เทศบาลตำบลวังทรายพูน</t>
  </si>
  <si>
    <t xml:space="preserve">      Wang Sai Phun Subdistrict Municipality</t>
  </si>
  <si>
    <t xml:space="preserve">      เทศบาลตำบลหนองปล้อง</t>
  </si>
  <si>
    <t xml:space="preserve">      Nong Plong Subdistrict Municipality</t>
  </si>
  <si>
    <t xml:space="preserve">      นอกเขตเทศบาล</t>
  </si>
  <si>
    <t>อำเภอโพธิ์ประทับช้าง</t>
  </si>
  <si>
    <t>Pho Prathap Chang District</t>
  </si>
  <si>
    <t xml:space="preserve">      เทศบาลตำบลโพธิ์ประทับช้าง</t>
  </si>
  <si>
    <t xml:space="preserve">      Pho Prathap Chang Subdistrict Municipality</t>
  </si>
  <si>
    <t xml:space="preserve">      เทศบาลตำบลไผ่รอบ</t>
  </si>
  <si>
    <t xml:space="preserve">      Phai Rob Subdistrict Municipality</t>
  </si>
  <si>
    <t>อำเภอตะพานหิน</t>
  </si>
  <si>
    <t>Taphan Hin District</t>
  </si>
  <si>
    <t xml:space="preserve">      เทศบาลเมืองตะพานหิน</t>
  </si>
  <si>
    <t xml:space="preserve">      Taphan Hin Town Municipality</t>
  </si>
  <si>
    <t xml:space="preserve">      เทศบาลตำบลหนองพยอม</t>
  </si>
  <si>
    <t xml:space="preserve">      Nong Phayom Subdistrict Municipality</t>
  </si>
  <si>
    <t>ประชากรจากการทะเบียน จำแนกตามเพศ เขตการปกครอง เป็นรายอำเภอ พ.ศ. 2557 - 2559 (ต่อ)</t>
  </si>
  <si>
    <t>TABLE</t>
  </si>
  <si>
    <t>Population from Registration Record by Sex,  Administration Zone and District: 2014 - 2016 (Cont.)</t>
  </si>
  <si>
    <t>อำเภอบางมูลนาก</t>
  </si>
  <si>
    <t>Bang Mun Nak District</t>
  </si>
  <si>
    <t xml:space="preserve">      เทศบาลเมืองบางมูลนาก</t>
  </si>
  <si>
    <t xml:space="preserve">      Bang Mun Nak Town Municipality</t>
  </si>
  <si>
    <t xml:space="preserve">      เทศบาลตำบลบางไผ่</t>
  </si>
  <si>
    <t xml:space="preserve">      Bang Phai Subdistrict Municipality</t>
  </si>
  <si>
    <t xml:space="preserve">      เทศบาลตำบลวังตะกู</t>
  </si>
  <si>
    <t xml:space="preserve">      Wang Taku Subdistrict Municipality</t>
  </si>
  <si>
    <t xml:space="preserve">      เทศบาลตำบลหอไกร</t>
  </si>
  <si>
    <t xml:space="preserve">      Ho Krai Subdistrict Municipality</t>
  </si>
  <si>
    <t xml:space="preserve">      เทศบาลตำบลเนินมะกอก</t>
  </si>
  <si>
    <t xml:space="preserve">      Noen Makok Subdistrict Municipality</t>
  </si>
  <si>
    <t>อำเภอโพทะเล</t>
  </si>
  <si>
    <t>Pho Thale District</t>
  </si>
  <si>
    <t xml:space="preserve">      เทศบาลตำบลท่าเสา</t>
  </si>
  <si>
    <t xml:space="preserve">      Tha Sao Subdistrict Municipality</t>
  </si>
  <si>
    <t xml:space="preserve">      เทศบาลตำบลบางคลาน</t>
  </si>
  <si>
    <t xml:space="preserve">      Bang Kran Subdistrict Municipality</t>
  </si>
  <si>
    <t xml:space="preserve">      เทศบาลตำบลทุ่งน้อย</t>
  </si>
  <si>
    <t xml:space="preserve">      Tung Noi Subdistrict Municipality</t>
  </si>
  <si>
    <t xml:space="preserve">      เทศบาลตำบลโพทะเล</t>
  </si>
  <si>
    <t xml:space="preserve">      Pho Thale Subdistrict Municipality</t>
  </si>
  <si>
    <t>อำเภอสามง่าม</t>
  </si>
  <si>
    <t>Sam Ngam District</t>
  </si>
  <si>
    <t xml:space="preserve">      เทศบาลตำบลกำแพงดิน</t>
  </si>
  <si>
    <t xml:space="preserve">      Kamphaeng Din Subdistrict Municipality</t>
  </si>
  <si>
    <t xml:space="preserve">      เทศบาลตำบลสามง่าม</t>
  </si>
  <si>
    <t xml:space="preserve">      Sam Ngam Subdistrict Municipality</t>
  </si>
  <si>
    <t xml:space="preserve">      เทศบาลตำบลเนินปอ</t>
  </si>
  <si>
    <t xml:space="preserve">      Noen Po Subdistrict Municipality</t>
  </si>
  <si>
    <t>อำเภอทับคล้อ</t>
  </si>
  <si>
    <t>Tap Khlo District</t>
  </si>
  <si>
    <t xml:space="preserve">      เทศบาลตำบลเขาทราย</t>
  </si>
  <si>
    <t xml:space="preserve">      Khao Sai Subdistrict Municipality</t>
  </si>
  <si>
    <t xml:space="preserve">      เทศบาลตำบลทับคล้อ</t>
  </si>
  <si>
    <t xml:space="preserve">      Tap Khlo Subdistrict Municipality</t>
  </si>
  <si>
    <t>อำเภอสากเหล็ก</t>
  </si>
  <si>
    <t>Sak Lek District</t>
  </si>
  <si>
    <t xml:space="preserve">      เทศบาลตำบลสากเหล็ก</t>
  </si>
  <si>
    <t xml:space="preserve">      Sak Lek Subdistrict Municipality</t>
  </si>
  <si>
    <t>อำเภอบึงนาราง</t>
  </si>
  <si>
    <t>Bueng Na Rang District</t>
  </si>
  <si>
    <t>อำเภอดงเจริญ</t>
  </si>
  <si>
    <t>Dong Charoen District</t>
  </si>
  <si>
    <t xml:space="preserve">      เทศบาลตำบลสำนักขุนเณร</t>
  </si>
  <si>
    <t xml:space="preserve">      Samnak Khun Nen Subdistrict Municipality</t>
  </si>
  <si>
    <t xml:space="preserve">      เทศบาลตำบลวังบงค์</t>
  </si>
  <si>
    <t xml:space="preserve">      Wang Bong  Subdistrict Municipality</t>
  </si>
  <si>
    <t>อำเภอวชิรบารมี</t>
  </si>
  <si>
    <t>Wachirabarami District</t>
  </si>
  <si>
    <t>ที่มา:</t>
  </si>
  <si>
    <t xml:space="preserve"> กรมการปกครอง  กระทรวงมหาดไทย</t>
  </si>
  <si>
    <t>Source:</t>
  </si>
  <si>
    <t xml:space="preserve"> Department of Provincial Administration,  Ministry of Interior</t>
  </si>
  <si>
    <t xml:space="preserve"> </t>
  </si>
</sst>
</file>

<file path=xl/styles.xml><?xml version="1.0" encoding="utf-8"?>
<styleSheet xmlns="http://schemas.openxmlformats.org/spreadsheetml/2006/main">
  <numFmts count="1">
    <numFmt numFmtId="187" formatCode="0.0"/>
  </numFmts>
  <fonts count="8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2" fillId="0" borderId="0" xfId="1" applyFont="1"/>
    <xf numFmtId="187" fontId="2" fillId="0" borderId="0" xfId="1" applyNumberFormat="1" applyFont="1" applyAlignment="1">
      <alignment horizontal="center"/>
    </xf>
    <xf numFmtId="0" fontId="3" fillId="0" borderId="0" xfId="1" applyFont="1"/>
    <xf numFmtId="0" fontId="2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0" xfId="1" applyFont="1"/>
    <xf numFmtId="0" fontId="4" fillId="0" borderId="0" xfId="1" applyFont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1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14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left"/>
    </xf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3" fontId="5" fillId="0" borderId="8" xfId="1" applyNumberFormat="1" applyFont="1" applyFill="1" applyBorder="1" applyAlignment="1">
      <alignment horizontal="right" indent="1"/>
    </xf>
    <xf numFmtId="3" fontId="5" fillId="0" borderId="8" xfId="1" applyNumberFormat="1" applyFont="1" applyBorder="1" applyAlignment="1">
      <alignment horizontal="right" indent="1"/>
    </xf>
    <xf numFmtId="0" fontId="5" fillId="0" borderId="6" xfId="1" applyFont="1" applyBorder="1" applyAlignment="1">
      <alignment horizontal="left"/>
    </xf>
    <xf numFmtId="0" fontId="5" fillId="0" borderId="0" xfId="1" applyFont="1"/>
    <xf numFmtId="3" fontId="4" fillId="0" borderId="9" xfId="1" applyNumberFormat="1" applyFont="1" applyFill="1" applyBorder="1" applyAlignment="1">
      <alignment horizontal="right" indent="1"/>
    </xf>
    <xf numFmtId="3" fontId="4" fillId="0" borderId="9" xfId="1" applyNumberFormat="1" applyFont="1" applyBorder="1" applyAlignment="1">
      <alignment horizontal="right" indent="1"/>
    </xf>
    <xf numFmtId="3" fontId="5" fillId="0" borderId="9" xfId="1" applyNumberFormat="1" applyFont="1" applyFill="1" applyBorder="1" applyAlignment="1">
      <alignment horizontal="right" indent="1"/>
    </xf>
    <xf numFmtId="3" fontId="5" fillId="0" borderId="9" xfId="1" applyNumberFormat="1" applyFont="1" applyBorder="1" applyAlignment="1">
      <alignment horizontal="right" indent="1"/>
    </xf>
    <xf numFmtId="0" fontId="4" fillId="0" borderId="0" xfId="1" applyFont="1" applyBorder="1"/>
    <xf numFmtId="0" fontId="4" fillId="0" borderId="9" xfId="1" applyFont="1" applyBorder="1"/>
    <xf numFmtId="0" fontId="4" fillId="0" borderId="10" xfId="1" applyFont="1" applyBorder="1"/>
    <xf numFmtId="0" fontId="4" fillId="0" borderId="7" xfId="1" applyFont="1" applyBorder="1" applyAlignment="1">
      <alignment horizontal="left"/>
    </xf>
    <xf numFmtId="0" fontId="6" fillId="0" borderId="0" xfId="1" applyFont="1"/>
    <xf numFmtId="0" fontId="4" fillId="0" borderId="0" xfId="1" applyFont="1" applyFill="1"/>
    <xf numFmtId="0" fontId="5" fillId="0" borderId="0" xfId="1" applyFont="1" applyAlignment="1">
      <alignment horizontal="right"/>
    </xf>
    <xf numFmtId="3" fontId="4" fillId="0" borderId="0" xfId="1" applyNumberFormat="1" applyFont="1" applyBorder="1" applyAlignment="1">
      <alignment horizontal="right" inden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7" xfId="1" applyFont="1" applyBorder="1" applyAlignment="1">
      <alignment horizont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0" borderId="0" xfId="1" applyFont="1" applyBorder="1" applyAlignment="1">
      <alignment horizontal="center"/>
    </xf>
    <xf numFmtId="0" fontId="4" fillId="0" borderId="11" xfId="1" applyFont="1" applyBorder="1"/>
    <xf numFmtId="0" fontId="4" fillId="0" borderId="13" xfId="1" applyFont="1" applyBorder="1"/>
    <xf numFmtId="0" fontId="4" fillId="0" borderId="0" xfId="1" applyFont="1" applyAlignment="1">
      <alignment horizontal="right"/>
    </xf>
    <xf numFmtId="0" fontId="4" fillId="0" borderId="0" xfId="1" applyFont="1" applyAlignment="1"/>
    <xf numFmtId="3" fontId="4" fillId="0" borderId="0" xfId="1" applyNumberFormat="1" applyFont="1"/>
    <xf numFmtId="0" fontId="7" fillId="0" borderId="0" xfId="1" applyFont="1"/>
  </cellXfs>
  <cellStyles count="3">
    <cellStyle name="Normal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66675</xdr:colOff>
      <xdr:row>0</xdr:row>
      <xdr:rowOff>0</xdr:rowOff>
    </xdr:from>
    <xdr:to>
      <xdr:col>17</xdr:col>
      <xdr:colOff>104775</xdr:colOff>
      <xdr:row>26</xdr:row>
      <xdr:rowOff>161925</xdr:rowOff>
    </xdr:to>
    <xdr:grpSp>
      <xdr:nvGrpSpPr>
        <xdr:cNvPr id="2" name="Group 131"/>
        <xdr:cNvGrpSpPr>
          <a:grpSpLocks/>
        </xdr:cNvGrpSpPr>
      </xdr:nvGrpSpPr>
      <xdr:grpSpPr bwMode="auto">
        <a:xfrm>
          <a:off x="9753600" y="0"/>
          <a:ext cx="600075" cy="6829425"/>
          <a:chOff x="1001" y="706"/>
          <a:chExt cx="66" cy="68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1" y="733"/>
            <a:ext cx="25" cy="19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706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4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47625</xdr:colOff>
      <xdr:row>27</xdr:row>
      <xdr:rowOff>95250</xdr:rowOff>
    </xdr:from>
    <xdr:to>
      <xdr:col>17</xdr:col>
      <xdr:colOff>85725</xdr:colOff>
      <xdr:row>53</xdr:row>
      <xdr:rowOff>143495</xdr:rowOff>
    </xdr:to>
    <xdr:grpSp>
      <xdr:nvGrpSpPr>
        <xdr:cNvPr id="6" name="Group 114"/>
        <xdr:cNvGrpSpPr>
          <a:grpSpLocks/>
        </xdr:cNvGrpSpPr>
      </xdr:nvGrpSpPr>
      <xdr:grpSpPr bwMode="auto">
        <a:xfrm>
          <a:off x="9734550" y="7019925"/>
          <a:ext cx="600075" cy="6725270"/>
          <a:chOff x="1062" y="3"/>
          <a:chExt cx="62" cy="697"/>
        </a:xfrm>
      </xdr:grpSpPr>
      <xdr:sp macro="" textlink="">
        <xdr:nvSpPr>
          <xdr:cNvPr id="7" name="Text Box 1"/>
          <xdr:cNvSpPr txBox="1">
            <a:spLocks noChangeArrowheads="1"/>
          </xdr:cNvSpPr>
        </xdr:nvSpPr>
        <xdr:spPr bwMode="auto">
          <a:xfrm>
            <a:off x="1062" y="65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UPC"/>
                <a:cs typeface="AngsanaUPC"/>
              </a:rPr>
              <a:t>5</a:t>
            </a:r>
            <a:endParaRPr lang="th-TH" sz="13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8" name="Straight Connector 12"/>
          <xdr:cNvCxnSpPr>
            <a:cxnSpLocks noChangeShapeType="1"/>
          </xdr:cNvCxnSpPr>
        </xdr:nvCxnSpPr>
        <xdr:spPr bwMode="auto">
          <a:xfrm rot="5400000">
            <a:off x="760" y="334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95250</xdr:colOff>
      <xdr:row>34</xdr:row>
      <xdr:rowOff>104776</xdr:rowOff>
    </xdr:from>
    <xdr:to>
      <xdr:col>16</xdr:col>
      <xdr:colOff>428625</xdr:colOff>
      <xdr:row>52</xdr:row>
      <xdr:rowOff>57150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9906000" y="8820151"/>
          <a:ext cx="333375" cy="458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t" upright="1"/>
        <a:lstStyle/>
        <a:p>
          <a:pPr algn="r" rtl="1">
            <a:defRPr sz="1000"/>
          </a:pPr>
          <a:r>
            <a:rPr lang="en-US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Demographic,</a:t>
          </a:r>
          <a:r>
            <a:rPr lang="en-US" sz="1300" b="1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Population and Housing Statistics</a:t>
          </a:r>
          <a:endParaRPr lang="th-TH" sz="13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15</xdr:col>
      <xdr:colOff>47625</xdr:colOff>
      <xdr:row>52</xdr:row>
      <xdr:rowOff>171449</xdr:rowOff>
    </xdr:from>
    <xdr:to>
      <xdr:col>17</xdr:col>
      <xdr:colOff>85725</xdr:colOff>
      <xdr:row>79</xdr:row>
      <xdr:rowOff>123824</xdr:rowOff>
    </xdr:to>
    <xdr:grpSp>
      <xdr:nvGrpSpPr>
        <xdr:cNvPr id="10" name="Group 131"/>
        <xdr:cNvGrpSpPr>
          <a:grpSpLocks/>
        </xdr:cNvGrpSpPr>
      </xdr:nvGrpSpPr>
      <xdr:grpSpPr bwMode="auto">
        <a:xfrm>
          <a:off x="9734550" y="13515974"/>
          <a:ext cx="600075" cy="6400800"/>
          <a:chOff x="1001" y="706"/>
          <a:chExt cx="66" cy="681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031" y="733"/>
            <a:ext cx="25" cy="1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1001" y="706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6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78"/>
  <sheetViews>
    <sheetView showGridLines="0" tabSelected="1" showWhiteSpace="0" topLeftCell="A67" workbookViewId="0">
      <selection activeCell="E58" sqref="E58:G58"/>
    </sheetView>
  </sheetViews>
  <sheetFormatPr defaultRowHeight="21.75"/>
  <cols>
    <col min="1" max="1" width="1.375" style="57" customWidth="1"/>
    <col min="2" max="2" width="5.375" style="57" customWidth="1"/>
    <col min="3" max="3" width="3.75" style="57" customWidth="1"/>
    <col min="4" max="4" width="8.5" style="57" customWidth="1"/>
    <col min="5" max="9" width="9" style="57" customWidth="1"/>
    <col min="10" max="13" width="10" style="57" customWidth="1"/>
    <col min="14" max="14" width="2.375" style="57" customWidth="1"/>
    <col min="15" max="15" width="20.75" style="57" customWidth="1"/>
    <col min="16" max="16" width="1.625" style="57" customWidth="1"/>
    <col min="17" max="17" width="5.75" style="57" customWidth="1"/>
    <col min="18" max="254" width="9" style="57"/>
    <col min="255" max="255" width="1.375" style="57" customWidth="1"/>
    <col min="256" max="256" width="5.375" style="57" customWidth="1"/>
    <col min="257" max="257" width="3.75" style="57" customWidth="1"/>
    <col min="258" max="258" width="8.5" style="57" customWidth="1"/>
    <col min="259" max="263" width="9" style="57" customWidth="1"/>
    <col min="264" max="267" width="10" style="57" customWidth="1"/>
    <col min="268" max="268" width="2.375" style="57" customWidth="1"/>
    <col min="269" max="269" width="20.75" style="57" customWidth="1"/>
    <col min="270" max="270" width="1.625" style="57" customWidth="1"/>
    <col min="271" max="271" width="5.75" style="57" customWidth="1"/>
    <col min="272" max="510" width="9" style="57"/>
    <col min="511" max="511" width="1.375" style="57" customWidth="1"/>
    <col min="512" max="512" width="5.375" style="57" customWidth="1"/>
    <col min="513" max="513" width="3.75" style="57" customWidth="1"/>
    <col min="514" max="514" width="8.5" style="57" customWidth="1"/>
    <col min="515" max="519" width="9" style="57" customWidth="1"/>
    <col min="520" max="523" width="10" style="57" customWidth="1"/>
    <col min="524" max="524" width="2.375" style="57" customWidth="1"/>
    <col min="525" max="525" width="20.75" style="57" customWidth="1"/>
    <col min="526" max="526" width="1.625" style="57" customWidth="1"/>
    <col min="527" max="527" width="5.75" style="57" customWidth="1"/>
    <col min="528" max="766" width="9" style="57"/>
    <col min="767" max="767" width="1.375" style="57" customWidth="1"/>
    <col min="768" max="768" width="5.375" style="57" customWidth="1"/>
    <col min="769" max="769" width="3.75" style="57" customWidth="1"/>
    <col min="770" max="770" width="8.5" style="57" customWidth="1"/>
    <col min="771" max="775" width="9" style="57" customWidth="1"/>
    <col min="776" max="779" width="10" style="57" customWidth="1"/>
    <col min="780" max="780" width="2.375" style="57" customWidth="1"/>
    <col min="781" max="781" width="20.75" style="57" customWidth="1"/>
    <col min="782" max="782" width="1.625" style="57" customWidth="1"/>
    <col min="783" max="783" width="5.75" style="57" customWidth="1"/>
    <col min="784" max="1022" width="9" style="57"/>
    <col min="1023" max="1023" width="1.375" style="57" customWidth="1"/>
    <col min="1024" max="1024" width="5.375" style="57" customWidth="1"/>
    <col min="1025" max="1025" width="3.75" style="57" customWidth="1"/>
    <col min="1026" max="1026" width="8.5" style="57" customWidth="1"/>
    <col min="1027" max="1031" width="9" style="57" customWidth="1"/>
    <col min="1032" max="1035" width="10" style="57" customWidth="1"/>
    <col min="1036" max="1036" width="2.375" style="57" customWidth="1"/>
    <col min="1037" max="1037" width="20.75" style="57" customWidth="1"/>
    <col min="1038" max="1038" width="1.625" style="57" customWidth="1"/>
    <col min="1039" max="1039" width="5.75" style="57" customWidth="1"/>
    <col min="1040" max="1278" width="9" style="57"/>
    <col min="1279" max="1279" width="1.375" style="57" customWidth="1"/>
    <col min="1280" max="1280" width="5.375" style="57" customWidth="1"/>
    <col min="1281" max="1281" width="3.75" style="57" customWidth="1"/>
    <col min="1282" max="1282" width="8.5" style="57" customWidth="1"/>
    <col min="1283" max="1287" width="9" style="57" customWidth="1"/>
    <col min="1288" max="1291" width="10" style="57" customWidth="1"/>
    <col min="1292" max="1292" width="2.375" style="57" customWidth="1"/>
    <col min="1293" max="1293" width="20.75" style="57" customWidth="1"/>
    <col min="1294" max="1294" width="1.625" style="57" customWidth="1"/>
    <col min="1295" max="1295" width="5.75" style="57" customWidth="1"/>
    <col min="1296" max="1534" width="9" style="57"/>
    <col min="1535" max="1535" width="1.375" style="57" customWidth="1"/>
    <col min="1536" max="1536" width="5.375" style="57" customWidth="1"/>
    <col min="1537" max="1537" width="3.75" style="57" customWidth="1"/>
    <col min="1538" max="1538" width="8.5" style="57" customWidth="1"/>
    <col min="1539" max="1543" width="9" style="57" customWidth="1"/>
    <col min="1544" max="1547" width="10" style="57" customWidth="1"/>
    <col min="1548" max="1548" width="2.375" style="57" customWidth="1"/>
    <col min="1549" max="1549" width="20.75" style="57" customWidth="1"/>
    <col min="1550" max="1550" width="1.625" style="57" customWidth="1"/>
    <col min="1551" max="1551" width="5.75" style="57" customWidth="1"/>
    <col min="1552" max="1790" width="9" style="57"/>
    <col min="1791" max="1791" width="1.375" style="57" customWidth="1"/>
    <col min="1792" max="1792" width="5.375" style="57" customWidth="1"/>
    <col min="1793" max="1793" width="3.75" style="57" customWidth="1"/>
    <col min="1794" max="1794" width="8.5" style="57" customWidth="1"/>
    <col min="1795" max="1799" width="9" style="57" customWidth="1"/>
    <col min="1800" max="1803" width="10" style="57" customWidth="1"/>
    <col min="1804" max="1804" width="2.375" style="57" customWidth="1"/>
    <col min="1805" max="1805" width="20.75" style="57" customWidth="1"/>
    <col min="1806" max="1806" width="1.625" style="57" customWidth="1"/>
    <col min="1807" max="1807" width="5.75" style="57" customWidth="1"/>
    <col min="1808" max="2046" width="9" style="57"/>
    <col min="2047" max="2047" width="1.375" style="57" customWidth="1"/>
    <col min="2048" max="2048" width="5.375" style="57" customWidth="1"/>
    <col min="2049" max="2049" width="3.75" style="57" customWidth="1"/>
    <col min="2050" max="2050" width="8.5" style="57" customWidth="1"/>
    <col min="2051" max="2055" width="9" style="57" customWidth="1"/>
    <col min="2056" max="2059" width="10" style="57" customWidth="1"/>
    <col min="2060" max="2060" width="2.375" style="57" customWidth="1"/>
    <col min="2061" max="2061" width="20.75" style="57" customWidth="1"/>
    <col min="2062" max="2062" width="1.625" style="57" customWidth="1"/>
    <col min="2063" max="2063" width="5.75" style="57" customWidth="1"/>
    <col min="2064" max="2302" width="9" style="57"/>
    <col min="2303" max="2303" width="1.375" style="57" customWidth="1"/>
    <col min="2304" max="2304" width="5.375" style="57" customWidth="1"/>
    <col min="2305" max="2305" width="3.75" style="57" customWidth="1"/>
    <col min="2306" max="2306" width="8.5" style="57" customWidth="1"/>
    <col min="2307" max="2311" width="9" style="57" customWidth="1"/>
    <col min="2312" max="2315" width="10" style="57" customWidth="1"/>
    <col min="2316" max="2316" width="2.375" style="57" customWidth="1"/>
    <col min="2317" max="2317" width="20.75" style="57" customWidth="1"/>
    <col min="2318" max="2318" width="1.625" style="57" customWidth="1"/>
    <col min="2319" max="2319" width="5.75" style="57" customWidth="1"/>
    <col min="2320" max="2558" width="9" style="57"/>
    <col min="2559" max="2559" width="1.375" style="57" customWidth="1"/>
    <col min="2560" max="2560" width="5.375" style="57" customWidth="1"/>
    <col min="2561" max="2561" width="3.75" style="57" customWidth="1"/>
    <col min="2562" max="2562" width="8.5" style="57" customWidth="1"/>
    <col min="2563" max="2567" width="9" style="57" customWidth="1"/>
    <col min="2568" max="2571" width="10" style="57" customWidth="1"/>
    <col min="2572" max="2572" width="2.375" style="57" customWidth="1"/>
    <col min="2573" max="2573" width="20.75" style="57" customWidth="1"/>
    <col min="2574" max="2574" width="1.625" style="57" customWidth="1"/>
    <col min="2575" max="2575" width="5.75" style="57" customWidth="1"/>
    <col min="2576" max="2814" width="9" style="57"/>
    <col min="2815" max="2815" width="1.375" style="57" customWidth="1"/>
    <col min="2816" max="2816" width="5.375" style="57" customWidth="1"/>
    <col min="2817" max="2817" width="3.75" style="57" customWidth="1"/>
    <col min="2818" max="2818" width="8.5" style="57" customWidth="1"/>
    <col min="2819" max="2823" width="9" style="57" customWidth="1"/>
    <col min="2824" max="2827" width="10" style="57" customWidth="1"/>
    <col min="2828" max="2828" width="2.375" style="57" customWidth="1"/>
    <col min="2829" max="2829" width="20.75" style="57" customWidth="1"/>
    <col min="2830" max="2830" width="1.625" style="57" customWidth="1"/>
    <col min="2831" max="2831" width="5.75" style="57" customWidth="1"/>
    <col min="2832" max="3070" width="9" style="57"/>
    <col min="3071" max="3071" width="1.375" style="57" customWidth="1"/>
    <col min="3072" max="3072" width="5.375" style="57" customWidth="1"/>
    <col min="3073" max="3073" width="3.75" style="57" customWidth="1"/>
    <col min="3074" max="3074" width="8.5" style="57" customWidth="1"/>
    <col min="3075" max="3079" width="9" style="57" customWidth="1"/>
    <col min="3080" max="3083" width="10" style="57" customWidth="1"/>
    <col min="3084" max="3084" width="2.375" style="57" customWidth="1"/>
    <col min="3085" max="3085" width="20.75" style="57" customWidth="1"/>
    <col min="3086" max="3086" width="1.625" style="57" customWidth="1"/>
    <col min="3087" max="3087" width="5.75" style="57" customWidth="1"/>
    <col min="3088" max="3326" width="9" style="57"/>
    <col min="3327" max="3327" width="1.375" style="57" customWidth="1"/>
    <col min="3328" max="3328" width="5.375" style="57" customWidth="1"/>
    <col min="3329" max="3329" width="3.75" style="57" customWidth="1"/>
    <col min="3330" max="3330" width="8.5" style="57" customWidth="1"/>
    <col min="3331" max="3335" width="9" style="57" customWidth="1"/>
    <col min="3336" max="3339" width="10" style="57" customWidth="1"/>
    <col min="3340" max="3340" width="2.375" style="57" customWidth="1"/>
    <col min="3341" max="3341" width="20.75" style="57" customWidth="1"/>
    <col min="3342" max="3342" width="1.625" style="57" customWidth="1"/>
    <col min="3343" max="3343" width="5.75" style="57" customWidth="1"/>
    <col min="3344" max="3582" width="9" style="57"/>
    <col min="3583" max="3583" width="1.375" style="57" customWidth="1"/>
    <col min="3584" max="3584" width="5.375" style="57" customWidth="1"/>
    <col min="3585" max="3585" width="3.75" style="57" customWidth="1"/>
    <col min="3586" max="3586" width="8.5" style="57" customWidth="1"/>
    <col min="3587" max="3591" width="9" style="57" customWidth="1"/>
    <col min="3592" max="3595" width="10" style="57" customWidth="1"/>
    <col min="3596" max="3596" width="2.375" style="57" customWidth="1"/>
    <col min="3597" max="3597" width="20.75" style="57" customWidth="1"/>
    <col min="3598" max="3598" width="1.625" style="57" customWidth="1"/>
    <col min="3599" max="3599" width="5.75" style="57" customWidth="1"/>
    <col min="3600" max="3838" width="9" style="57"/>
    <col min="3839" max="3839" width="1.375" style="57" customWidth="1"/>
    <col min="3840" max="3840" width="5.375" style="57" customWidth="1"/>
    <col min="3841" max="3841" width="3.75" style="57" customWidth="1"/>
    <col min="3842" max="3842" width="8.5" style="57" customWidth="1"/>
    <col min="3843" max="3847" width="9" style="57" customWidth="1"/>
    <col min="3848" max="3851" width="10" style="57" customWidth="1"/>
    <col min="3852" max="3852" width="2.375" style="57" customWidth="1"/>
    <col min="3853" max="3853" width="20.75" style="57" customWidth="1"/>
    <col min="3854" max="3854" width="1.625" style="57" customWidth="1"/>
    <col min="3855" max="3855" width="5.75" style="57" customWidth="1"/>
    <col min="3856" max="4094" width="9" style="57"/>
    <col min="4095" max="4095" width="1.375" style="57" customWidth="1"/>
    <col min="4096" max="4096" width="5.375" style="57" customWidth="1"/>
    <col min="4097" max="4097" width="3.75" style="57" customWidth="1"/>
    <col min="4098" max="4098" width="8.5" style="57" customWidth="1"/>
    <col min="4099" max="4103" width="9" style="57" customWidth="1"/>
    <col min="4104" max="4107" width="10" style="57" customWidth="1"/>
    <col min="4108" max="4108" width="2.375" style="57" customWidth="1"/>
    <col min="4109" max="4109" width="20.75" style="57" customWidth="1"/>
    <col min="4110" max="4110" width="1.625" style="57" customWidth="1"/>
    <col min="4111" max="4111" width="5.75" style="57" customWidth="1"/>
    <col min="4112" max="4350" width="9" style="57"/>
    <col min="4351" max="4351" width="1.375" style="57" customWidth="1"/>
    <col min="4352" max="4352" width="5.375" style="57" customWidth="1"/>
    <col min="4353" max="4353" width="3.75" style="57" customWidth="1"/>
    <col min="4354" max="4354" width="8.5" style="57" customWidth="1"/>
    <col min="4355" max="4359" width="9" style="57" customWidth="1"/>
    <col min="4360" max="4363" width="10" style="57" customWidth="1"/>
    <col min="4364" max="4364" width="2.375" style="57" customWidth="1"/>
    <col min="4365" max="4365" width="20.75" style="57" customWidth="1"/>
    <col min="4366" max="4366" width="1.625" style="57" customWidth="1"/>
    <col min="4367" max="4367" width="5.75" style="57" customWidth="1"/>
    <col min="4368" max="4606" width="9" style="57"/>
    <col min="4607" max="4607" width="1.375" style="57" customWidth="1"/>
    <col min="4608" max="4608" width="5.375" style="57" customWidth="1"/>
    <col min="4609" max="4609" width="3.75" style="57" customWidth="1"/>
    <col min="4610" max="4610" width="8.5" style="57" customWidth="1"/>
    <col min="4611" max="4615" width="9" style="57" customWidth="1"/>
    <col min="4616" max="4619" width="10" style="57" customWidth="1"/>
    <col min="4620" max="4620" width="2.375" style="57" customWidth="1"/>
    <col min="4621" max="4621" width="20.75" style="57" customWidth="1"/>
    <col min="4622" max="4622" width="1.625" style="57" customWidth="1"/>
    <col min="4623" max="4623" width="5.75" style="57" customWidth="1"/>
    <col min="4624" max="4862" width="9" style="57"/>
    <col min="4863" max="4863" width="1.375" style="57" customWidth="1"/>
    <col min="4864" max="4864" width="5.375" style="57" customWidth="1"/>
    <col min="4865" max="4865" width="3.75" style="57" customWidth="1"/>
    <col min="4866" max="4866" width="8.5" style="57" customWidth="1"/>
    <col min="4867" max="4871" width="9" style="57" customWidth="1"/>
    <col min="4872" max="4875" width="10" style="57" customWidth="1"/>
    <col min="4876" max="4876" width="2.375" style="57" customWidth="1"/>
    <col min="4877" max="4877" width="20.75" style="57" customWidth="1"/>
    <col min="4878" max="4878" width="1.625" style="57" customWidth="1"/>
    <col min="4879" max="4879" width="5.75" style="57" customWidth="1"/>
    <col min="4880" max="5118" width="9" style="57"/>
    <col min="5119" max="5119" width="1.375" style="57" customWidth="1"/>
    <col min="5120" max="5120" width="5.375" style="57" customWidth="1"/>
    <col min="5121" max="5121" width="3.75" style="57" customWidth="1"/>
    <col min="5122" max="5122" width="8.5" style="57" customWidth="1"/>
    <col min="5123" max="5127" width="9" style="57" customWidth="1"/>
    <col min="5128" max="5131" width="10" style="57" customWidth="1"/>
    <col min="5132" max="5132" width="2.375" style="57" customWidth="1"/>
    <col min="5133" max="5133" width="20.75" style="57" customWidth="1"/>
    <col min="5134" max="5134" width="1.625" style="57" customWidth="1"/>
    <col min="5135" max="5135" width="5.75" style="57" customWidth="1"/>
    <col min="5136" max="5374" width="9" style="57"/>
    <col min="5375" max="5375" width="1.375" style="57" customWidth="1"/>
    <col min="5376" max="5376" width="5.375" style="57" customWidth="1"/>
    <col min="5377" max="5377" width="3.75" style="57" customWidth="1"/>
    <col min="5378" max="5378" width="8.5" style="57" customWidth="1"/>
    <col min="5379" max="5383" width="9" style="57" customWidth="1"/>
    <col min="5384" max="5387" width="10" style="57" customWidth="1"/>
    <col min="5388" max="5388" width="2.375" style="57" customWidth="1"/>
    <col min="5389" max="5389" width="20.75" style="57" customWidth="1"/>
    <col min="5390" max="5390" width="1.625" style="57" customWidth="1"/>
    <col min="5391" max="5391" width="5.75" style="57" customWidth="1"/>
    <col min="5392" max="5630" width="9" style="57"/>
    <col min="5631" max="5631" width="1.375" style="57" customWidth="1"/>
    <col min="5632" max="5632" width="5.375" style="57" customWidth="1"/>
    <col min="5633" max="5633" width="3.75" style="57" customWidth="1"/>
    <col min="5634" max="5634" width="8.5" style="57" customWidth="1"/>
    <col min="5635" max="5639" width="9" style="57" customWidth="1"/>
    <col min="5640" max="5643" width="10" style="57" customWidth="1"/>
    <col min="5644" max="5644" width="2.375" style="57" customWidth="1"/>
    <col min="5645" max="5645" width="20.75" style="57" customWidth="1"/>
    <col min="5646" max="5646" width="1.625" style="57" customWidth="1"/>
    <col min="5647" max="5647" width="5.75" style="57" customWidth="1"/>
    <col min="5648" max="5886" width="9" style="57"/>
    <col min="5887" max="5887" width="1.375" style="57" customWidth="1"/>
    <col min="5888" max="5888" width="5.375" style="57" customWidth="1"/>
    <col min="5889" max="5889" width="3.75" style="57" customWidth="1"/>
    <col min="5890" max="5890" width="8.5" style="57" customWidth="1"/>
    <col min="5891" max="5895" width="9" style="57" customWidth="1"/>
    <col min="5896" max="5899" width="10" style="57" customWidth="1"/>
    <col min="5900" max="5900" width="2.375" style="57" customWidth="1"/>
    <col min="5901" max="5901" width="20.75" style="57" customWidth="1"/>
    <col min="5902" max="5902" width="1.625" style="57" customWidth="1"/>
    <col min="5903" max="5903" width="5.75" style="57" customWidth="1"/>
    <col min="5904" max="6142" width="9" style="57"/>
    <col min="6143" max="6143" width="1.375" style="57" customWidth="1"/>
    <col min="6144" max="6144" width="5.375" style="57" customWidth="1"/>
    <col min="6145" max="6145" width="3.75" style="57" customWidth="1"/>
    <col min="6146" max="6146" width="8.5" style="57" customWidth="1"/>
    <col min="6147" max="6151" width="9" style="57" customWidth="1"/>
    <col min="6152" max="6155" width="10" style="57" customWidth="1"/>
    <col min="6156" max="6156" width="2.375" style="57" customWidth="1"/>
    <col min="6157" max="6157" width="20.75" style="57" customWidth="1"/>
    <col min="6158" max="6158" width="1.625" style="57" customWidth="1"/>
    <col min="6159" max="6159" width="5.75" style="57" customWidth="1"/>
    <col min="6160" max="6398" width="9" style="57"/>
    <col min="6399" max="6399" width="1.375" style="57" customWidth="1"/>
    <col min="6400" max="6400" width="5.375" style="57" customWidth="1"/>
    <col min="6401" max="6401" width="3.75" style="57" customWidth="1"/>
    <col min="6402" max="6402" width="8.5" style="57" customWidth="1"/>
    <col min="6403" max="6407" width="9" style="57" customWidth="1"/>
    <col min="6408" max="6411" width="10" style="57" customWidth="1"/>
    <col min="6412" max="6412" width="2.375" style="57" customWidth="1"/>
    <col min="6413" max="6413" width="20.75" style="57" customWidth="1"/>
    <col min="6414" max="6414" width="1.625" style="57" customWidth="1"/>
    <col min="6415" max="6415" width="5.75" style="57" customWidth="1"/>
    <col min="6416" max="6654" width="9" style="57"/>
    <col min="6655" max="6655" width="1.375" style="57" customWidth="1"/>
    <col min="6656" max="6656" width="5.375" style="57" customWidth="1"/>
    <col min="6657" max="6657" width="3.75" style="57" customWidth="1"/>
    <col min="6658" max="6658" width="8.5" style="57" customWidth="1"/>
    <col min="6659" max="6663" width="9" style="57" customWidth="1"/>
    <col min="6664" max="6667" width="10" style="57" customWidth="1"/>
    <col min="6668" max="6668" width="2.375" style="57" customWidth="1"/>
    <col min="6669" max="6669" width="20.75" style="57" customWidth="1"/>
    <col min="6670" max="6670" width="1.625" style="57" customWidth="1"/>
    <col min="6671" max="6671" width="5.75" style="57" customWidth="1"/>
    <col min="6672" max="6910" width="9" style="57"/>
    <col min="6911" max="6911" width="1.375" style="57" customWidth="1"/>
    <col min="6912" max="6912" width="5.375" style="57" customWidth="1"/>
    <col min="6913" max="6913" width="3.75" style="57" customWidth="1"/>
    <col min="6914" max="6914" width="8.5" style="57" customWidth="1"/>
    <col min="6915" max="6919" width="9" style="57" customWidth="1"/>
    <col min="6920" max="6923" width="10" style="57" customWidth="1"/>
    <col min="6924" max="6924" width="2.375" style="57" customWidth="1"/>
    <col min="6925" max="6925" width="20.75" style="57" customWidth="1"/>
    <col min="6926" max="6926" width="1.625" style="57" customWidth="1"/>
    <col min="6927" max="6927" width="5.75" style="57" customWidth="1"/>
    <col min="6928" max="7166" width="9" style="57"/>
    <col min="7167" max="7167" width="1.375" style="57" customWidth="1"/>
    <col min="7168" max="7168" width="5.375" style="57" customWidth="1"/>
    <col min="7169" max="7169" width="3.75" style="57" customWidth="1"/>
    <col min="7170" max="7170" width="8.5" style="57" customWidth="1"/>
    <col min="7171" max="7175" width="9" style="57" customWidth="1"/>
    <col min="7176" max="7179" width="10" style="57" customWidth="1"/>
    <col min="7180" max="7180" width="2.375" style="57" customWidth="1"/>
    <col min="7181" max="7181" width="20.75" style="57" customWidth="1"/>
    <col min="7182" max="7182" width="1.625" style="57" customWidth="1"/>
    <col min="7183" max="7183" width="5.75" style="57" customWidth="1"/>
    <col min="7184" max="7422" width="9" style="57"/>
    <col min="7423" max="7423" width="1.375" style="57" customWidth="1"/>
    <col min="7424" max="7424" width="5.375" style="57" customWidth="1"/>
    <col min="7425" max="7425" width="3.75" style="57" customWidth="1"/>
    <col min="7426" max="7426" width="8.5" style="57" customWidth="1"/>
    <col min="7427" max="7431" width="9" style="57" customWidth="1"/>
    <col min="7432" max="7435" width="10" style="57" customWidth="1"/>
    <col min="7436" max="7436" width="2.375" style="57" customWidth="1"/>
    <col min="7437" max="7437" width="20.75" style="57" customWidth="1"/>
    <col min="7438" max="7438" width="1.625" style="57" customWidth="1"/>
    <col min="7439" max="7439" width="5.75" style="57" customWidth="1"/>
    <col min="7440" max="7678" width="9" style="57"/>
    <col min="7679" max="7679" width="1.375" style="57" customWidth="1"/>
    <col min="7680" max="7680" width="5.375" style="57" customWidth="1"/>
    <col min="7681" max="7681" width="3.75" style="57" customWidth="1"/>
    <col min="7682" max="7682" width="8.5" style="57" customWidth="1"/>
    <col min="7683" max="7687" width="9" style="57" customWidth="1"/>
    <col min="7688" max="7691" width="10" style="57" customWidth="1"/>
    <col min="7692" max="7692" width="2.375" style="57" customWidth="1"/>
    <col min="7693" max="7693" width="20.75" style="57" customWidth="1"/>
    <col min="7694" max="7694" width="1.625" style="57" customWidth="1"/>
    <col min="7695" max="7695" width="5.75" style="57" customWidth="1"/>
    <col min="7696" max="7934" width="9" style="57"/>
    <col min="7935" max="7935" width="1.375" style="57" customWidth="1"/>
    <col min="7936" max="7936" width="5.375" style="57" customWidth="1"/>
    <col min="7937" max="7937" width="3.75" style="57" customWidth="1"/>
    <col min="7938" max="7938" width="8.5" style="57" customWidth="1"/>
    <col min="7939" max="7943" width="9" style="57" customWidth="1"/>
    <col min="7944" max="7947" width="10" style="57" customWidth="1"/>
    <col min="7948" max="7948" width="2.375" style="57" customWidth="1"/>
    <col min="7949" max="7949" width="20.75" style="57" customWidth="1"/>
    <col min="7950" max="7950" width="1.625" style="57" customWidth="1"/>
    <col min="7951" max="7951" width="5.75" style="57" customWidth="1"/>
    <col min="7952" max="8190" width="9" style="57"/>
    <col min="8191" max="8191" width="1.375" style="57" customWidth="1"/>
    <col min="8192" max="8192" width="5.375" style="57" customWidth="1"/>
    <col min="8193" max="8193" width="3.75" style="57" customWidth="1"/>
    <col min="8194" max="8194" width="8.5" style="57" customWidth="1"/>
    <col min="8195" max="8199" width="9" style="57" customWidth="1"/>
    <col min="8200" max="8203" width="10" style="57" customWidth="1"/>
    <col min="8204" max="8204" width="2.375" style="57" customWidth="1"/>
    <col min="8205" max="8205" width="20.75" style="57" customWidth="1"/>
    <col min="8206" max="8206" width="1.625" style="57" customWidth="1"/>
    <col min="8207" max="8207" width="5.75" style="57" customWidth="1"/>
    <col min="8208" max="8446" width="9" style="57"/>
    <col min="8447" max="8447" width="1.375" style="57" customWidth="1"/>
    <col min="8448" max="8448" width="5.375" style="57" customWidth="1"/>
    <col min="8449" max="8449" width="3.75" style="57" customWidth="1"/>
    <col min="8450" max="8450" width="8.5" style="57" customWidth="1"/>
    <col min="8451" max="8455" width="9" style="57" customWidth="1"/>
    <col min="8456" max="8459" width="10" style="57" customWidth="1"/>
    <col min="8460" max="8460" width="2.375" style="57" customWidth="1"/>
    <col min="8461" max="8461" width="20.75" style="57" customWidth="1"/>
    <col min="8462" max="8462" width="1.625" style="57" customWidth="1"/>
    <col min="8463" max="8463" width="5.75" style="57" customWidth="1"/>
    <col min="8464" max="8702" width="9" style="57"/>
    <col min="8703" max="8703" width="1.375" style="57" customWidth="1"/>
    <col min="8704" max="8704" width="5.375" style="57" customWidth="1"/>
    <col min="8705" max="8705" width="3.75" style="57" customWidth="1"/>
    <col min="8706" max="8706" width="8.5" style="57" customWidth="1"/>
    <col min="8707" max="8711" width="9" style="57" customWidth="1"/>
    <col min="8712" max="8715" width="10" style="57" customWidth="1"/>
    <col min="8716" max="8716" width="2.375" style="57" customWidth="1"/>
    <col min="8717" max="8717" width="20.75" style="57" customWidth="1"/>
    <col min="8718" max="8718" width="1.625" style="57" customWidth="1"/>
    <col min="8719" max="8719" width="5.75" style="57" customWidth="1"/>
    <col min="8720" max="8958" width="9" style="57"/>
    <col min="8959" max="8959" width="1.375" style="57" customWidth="1"/>
    <col min="8960" max="8960" width="5.375" style="57" customWidth="1"/>
    <col min="8961" max="8961" width="3.75" style="57" customWidth="1"/>
    <col min="8962" max="8962" width="8.5" style="57" customWidth="1"/>
    <col min="8963" max="8967" width="9" style="57" customWidth="1"/>
    <col min="8968" max="8971" width="10" style="57" customWidth="1"/>
    <col min="8972" max="8972" width="2.375" style="57" customWidth="1"/>
    <col min="8973" max="8973" width="20.75" style="57" customWidth="1"/>
    <col min="8974" max="8974" width="1.625" style="57" customWidth="1"/>
    <col min="8975" max="8975" width="5.75" style="57" customWidth="1"/>
    <col min="8976" max="9214" width="9" style="57"/>
    <col min="9215" max="9215" width="1.375" style="57" customWidth="1"/>
    <col min="9216" max="9216" width="5.375" style="57" customWidth="1"/>
    <col min="9217" max="9217" width="3.75" style="57" customWidth="1"/>
    <col min="9218" max="9218" width="8.5" style="57" customWidth="1"/>
    <col min="9219" max="9223" width="9" style="57" customWidth="1"/>
    <col min="9224" max="9227" width="10" style="57" customWidth="1"/>
    <col min="9228" max="9228" width="2.375" style="57" customWidth="1"/>
    <col min="9229" max="9229" width="20.75" style="57" customWidth="1"/>
    <col min="9230" max="9230" width="1.625" style="57" customWidth="1"/>
    <col min="9231" max="9231" width="5.75" style="57" customWidth="1"/>
    <col min="9232" max="9470" width="9" style="57"/>
    <col min="9471" max="9471" width="1.375" style="57" customWidth="1"/>
    <col min="9472" max="9472" width="5.375" style="57" customWidth="1"/>
    <col min="9473" max="9473" width="3.75" style="57" customWidth="1"/>
    <col min="9474" max="9474" width="8.5" style="57" customWidth="1"/>
    <col min="9475" max="9479" width="9" style="57" customWidth="1"/>
    <col min="9480" max="9483" width="10" style="57" customWidth="1"/>
    <col min="9484" max="9484" width="2.375" style="57" customWidth="1"/>
    <col min="9485" max="9485" width="20.75" style="57" customWidth="1"/>
    <col min="9486" max="9486" width="1.625" style="57" customWidth="1"/>
    <col min="9487" max="9487" width="5.75" style="57" customWidth="1"/>
    <col min="9488" max="9726" width="9" style="57"/>
    <col min="9727" max="9727" width="1.375" style="57" customWidth="1"/>
    <col min="9728" max="9728" width="5.375" style="57" customWidth="1"/>
    <col min="9729" max="9729" width="3.75" style="57" customWidth="1"/>
    <col min="9730" max="9730" width="8.5" style="57" customWidth="1"/>
    <col min="9731" max="9735" width="9" style="57" customWidth="1"/>
    <col min="9736" max="9739" width="10" style="57" customWidth="1"/>
    <col min="9740" max="9740" width="2.375" style="57" customWidth="1"/>
    <col min="9741" max="9741" width="20.75" style="57" customWidth="1"/>
    <col min="9742" max="9742" width="1.625" style="57" customWidth="1"/>
    <col min="9743" max="9743" width="5.75" style="57" customWidth="1"/>
    <col min="9744" max="9982" width="9" style="57"/>
    <col min="9983" max="9983" width="1.375" style="57" customWidth="1"/>
    <col min="9984" max="9984" width="5.375" style="57" customWidth="1"/>
    <col min="9985" max="9985" width="3.75" style="57" customWidth="1"/>
    <col min="9986" max="9986" width="8.5" style="57" customWidth="1"/>
    <col min="9987" max="9991" width="9" style="57" customWidth="1"/>
    <col min="9992" max="9995" width="10" style="57" customWidth="1"/>
    <col min="9996" max="9996" width="2.375" style="57" customWidth="1"/>
    <col min="9997" max="9997" width="20.75" style="57" customWidth="1"/>
    <col min="9998" max="9998" width="1.625" style="57" customWidth="1"/>
    <col min="9999" max="9999" width="5.75" style="57" customWidth="1"/>
    <col min="10000" max="10238" width="9" style="57"/>
    <col min="10239" max="10239" width="1.375" style="57" customWidth="1"/>
    <col min="10240" max="10240" width="5.375" style="57" customWidth="1"/>
    <col min="10241" max="10241" width="3.75" style="57" customWidth="1"/>
    <col min="10242" max="10242" width="8.5" style="57" customWidth="1"/>
    <col min="10243" max="10247" width="9" style="57" customWidth="1"/>
    <col min="10248" max="10251" width="10" style="57" customWidth="1"/>
    <col min="10252" max="10252" width="2.375" style="57" customWidth="1"/>
    <col min="10253" max="10253" width="20.75" style="57" customWidth="1"/>
    <col min="10254" max="10254" width="1.625" style="57" customWidth="1"/>
    <col min="10255" max="10255" width="5.75" style="57" customWidth="1"/>
    <col min="10256" max="10494" width="9" style="57"/>
    <col min="10495" max="10495" width="1.375" style="57" customWidth="1"/>
    <col min="10496" max="10496" width="5.375" style="57" customWidth="1"/>
    <col min="10497" max="10497" width="3.75" style="57" customWidth="1"/>
    <col min="10498" max="10498" width="8.5" style="57" customWidth="1"/>
    <col min="10499" max="10503" width="9" style="57" customWidth="1"/>
    <col min="10504" max="10507" width="10" style="57" customWidth="1"/>
    <col min="10508" max="10508" width="2.375" style="57" customWidth="1"/>
    <col min="10509" max="10509" width="20.75" style="57" customWidth="1"/>
    <col min="10510" max="10510" width="1.625" style="57" customWidth="1"/>
    <col min="10511" max="10511" width="5.75" style="57" customWidth="1"/>
    <col min="10512" max="10750" width="9" style="57"/>
    <col min="10751" max="10751" width="1.375" style="57" customWidth="1"/>
    <col min="10752" max="10752" width="5.375" style="57" customWidth="1"/>
    <col min="10753" max="10753" width="3.75" style="57" customWidth="1"/>
    <col min="10754" max="10754" width="8.5" style="57" customWidth="1"/>
    <col min="10755" max="10759" width="9" style="57" customWidth="1"/>
    <col min="10760" max="10763" width="10" style="57" customWidth="1"/>
    <col min="10764" max="10764" width="2.375" style="57" customWidth="1"/>
    <col min="10765" max="10765" width="20.75" style="57" customWidth="1"/>
    <col min="10766" max="10766" width="1.625" style="57" customWidth="1"/>
    <col min="10767" max="10767" width="5.75" style="57" customWidth="1"/>
    <col min="10768" max="11006" width="9" style="57"/>
    <col min="11007" max="11007" width="1.375" style="57" customWidth="1"/>
    <col min="11008" max="11008" width="5.375" style="57" customWidth="1"/>
    <col min="11009" max="11009" width="3.75" style="57" customWidth="1"/>
    <col min="11010" max="11010" width="8.5" style="57" customWidth="1"/>
    <col min="11011" max="11015" width="9" style="57" customWidth="1"/>
    <col min="11016" max="11019" width="10" style="57" customWidth="1"/>
    <col min="11020" max="11020" width="2.375" style="57" customWidth="1"/>
    <col min="11021" max="11021" width="20.75" style="57" customWidth="1"/>
    <col min="11022" max="11022" width="1.625" style="57" customWidth="1"/>
    <col min="11023" max="11023" width="5.75" style="57" customWidth="1"/>
    <col min="11024" max="11262" width="9" style="57"/>
    <col min="11263" max="11263" width="1.375" style="57" customWidth="1"/>
    <col min="11264" max="11264" width="5.375" style="57" customWidth="1"/>
    <col min="11265" max="11265" width="3.75" style="57" customWidth="1"/>
    <col min="11266" max="11266" width="8.5" style="57" customWidth="1"/>
    <col min="11267" max="11271" width="9" style="57" customWidth="1"/>
    <col min="11272" max="11275" width="10" style="57" customWidth="1"/>
    <col min="11276" max="11276" width="2.375" style="57" customWidth="1"/>
    <col min="11277" max="11277" width="20.75" style="57" customWidth="1"/>
    <col min="11278" max="11278" width="1.625" style="57" customWidth="1"/>
    <col min="11279" max="11279" width="5.75" style="57" customWidth="1"/>
    <col min="11280" max="11518" width="9" style="57"/>
    <col min="11519" max="11519" width="1.375" style="57" customWidth="1"/>
    <col min="11520" max="11520" width="5.375" style="57" customWidth="1"/>
    <col min="11521" max="11521" width="3.75" style="57" customWidth="1"/>
    <col min="11522" max="11522" width="8.5" style="57" customWidth="1"/>
    <col min="11523" max="11527" width="9" style="57" customWidth="1"/>
    <col min="11528" max="11531" width="10" style="57" customWidth="1"/>
    <col min="11532" max="11532" width="2.375" style="57" customWidth="1"/>
    <col min="11533" max="11533" width="20.75" style="57" customWidth="1"/>
    <col min="11534" max="11534" width="1.625" style="57" customWidth="1"/>
    <col min="11535" max="11535" width="5.75" style="57" customWidth="1"/>
    <col min="11536" max="11774" width="9" style="57"/>
    <col min="11775" max="11775" width="1.375" style="57" customWidth="1"/>
    <col min="11776" max="11776" width="5.375" style="57" customWidth="1"/>
    <col min="11777" max="11777" width="3.75" style="57" customWidth="1"/>
    <col min="11778" max="11778" width="8.5" style="57" customWidth="1"/>
    <col min="11779" max="11783" width="9" style="57" customWidth="1"/>
    <col min="11784" max="11787" width="10" style="57" customWidth="1"/>
    <col min="11788" max="11788" width="2.375" style="57" customWidth="1"/>
    <col min="11789" max="11789" width="20.75" style="57" customWidth="1"/>
    <col min="11790" max="11790" width="1.625" style="57" customWidth="1"/>
    <col min="11791" max="11791" width="5.75" style="57" customWidth="1"/>
    <col min="11792" max="12030" width="9" style="57"/>
    <col min="12031" max="12031" width="1.375" style="57" customWidth="1"/>
    <col min="12032" max="12032" width="5.375" style="57" customWidth="1"/>
    <col min="12033" max="12033" width="3.75" style="57" customWidth="1"/>
    <col min="12034" max="12034" width="8.5" style="57" customWidth="1"/>
    <col min="12035" max="12039" width="9" style="57" customWidth="1"/>
    <col min="12040" max="12043" width="10" style="57" customWidth="1"/>
    <col min="12044" max="12044" width="2.375" style="57" customWidth="1"/>
    <col min="12045" max="12045" width="20.75" style="57" customWidth="1"/>
    <col min="12046" max="12046" width="1.625" style="57" customWidth="1"/>
    <col min="12047" max="12047" width="5.75" style="57" customWidth="1"/>
    <col min="12048" max="12286" width="9" style="57"/>
    <col min="12287" max="12287" width="1.375" style="57" customWidth="1"/>
    <col min="12288" max="12288" width="5.375" style="57" customWidth="1"/>
    <col min="12289" max="12289" width="3.75" style="57" customWidth="1"/>
    <col min="12290" max="12290" width="8.5" style="57" customWidth="1"/>
    <col min="12291" max="12295" width="9" style="57" customWidth="1"/>
    <col min="12296" max="12299" width="10" style="57" customWidth="1"/>
    <col min="12300" max="12300" width="2.375" style="57" customWidth="1"/>
    <col min="12301" max="12301" width="20.75" style="57" customWidth="1"/>
    <col min="12302" max="12302" width="1.625" style="57" customWidth="1"/>
    <col min="12303" max="12303" width="5.75" style="57" customWidth="1"/>
    <col min="12304" max="12542" width="9" style="57"/>
    <col min="12543" max="12543" width="1.375" style="57" customWidth="1"/>
    <col min="12544" max="12544" width="5.375" style="57" customWidth="1"/>
    <col min="12545" max="12545" width="3.75" style="57" customWidth="1"/>
    <col min="12546" max="12546" width="8.5" style="57" customWidth="1"/>
    <col min="12547" max="12551" width="9" style="57" customWidth="1"/>
    <col min="12552" max="12555" width="10" style="57" customWidth="1"/>
    <col min="12556" max="12556" width="2.375" style="57" customWidth="1"/>
    <col min="12557" max="12557" width="20.75" style="57" customWidth="1"/>
    <col min="12558" max="12558" width="1.625" style="57" customWidth="1"/>
    <col min="12559" max="12559" width="5.75" style="57" customWidth="1"/>
    <col min="12560" max="12798" width="9" style="57"/>
    <col min="12799" max="12799" width="1.375" style="57" customWidth="1"/>
    <col min="12800" max="12800" width="5.375" style="57" customWidth="1"/>
    <col min="12801" max="12801" width="3.75" style="57" customWidth="1"/>
    <col min="12802" max="12802" width="8.5" style="57" customWidth="1"/>
    <col min="12803" max="12807" width="9" style="57" customWidth="1"/>
    <col min="12808" max="12811" width="10" style="57" customWidth="1"/>
    <col min="12812" max="12812" width="2.375" style="57" customWidth="1"/>
    <col min="12813" max="12813" width="20.75" style="57" customWidth="1"/>
    <col min="12814" max="12814" width="1.625" style="57" customWidth="1"/>
    <col min="12815" max="12815" width="5.75" style="57" customWidth="1"/>
    <col min="12816" max="13054" width="9" style="57"/>
    <col min="13055" max="13055" width="1.375" style="57" customWidth="1"/>
    <col min="13056" max="13056" width="5.375" style="57" customWidth="1"/>
    <col min="13057" max="13057" width="3.75" style="57" customWidth="1"/>
    <col min="13058" max="13058" width="8.5" style="57" customWidth="1"/>
    <col min="13059" max="13063" width="9" style="57" customWidth="1"/>
    <col min="13064" max="13067" width="10" style="57" customWidth="1"/>
    <col min="13068" max="13068" width="2.375" style="57" customWidth="1"/>
    <col min="13069" max="13069" width="20.75" style="57" customWidth="1"/>
    <col min="13070" max="13070" width="1.625" style="57" customWidth="1"/>
    <col min="13071" max="13071" width="5.75" style="57" customWidth="1"/>
    <col min="13072" max="13310" width="9" style="57"/>
    <col min="13311" max="13311" width="1.375" style="57" customWidth="1"/>
    <col min="13312" max="13312" width="5.375" style="57" customWidth="1"/>
    <col min="13313" max="13313" width="3.75" style="57" customWidth="1"/>
    <col min="13314" max="13314" width="8.5" style="57" customWidth="1"/>
    <col min="13315" max="13319" width="9" style="57" customWidth="1"/>
    <col min="13320" max="13323" width="10" style="57" customWidth="1"/>
    <col min="13324" max="13324" width="2.375" style="57" customWidth="1"/>
    <col min="13325" max="13325" width="20.75" style="57" customWidth="1"/>
    <col min="13326" max="13326" width="1.625" style="57" customWidth="1"/>
    <col min="13327" max="13327" width="5.75" style="57" customWidth="1"/>
    <col min="13328" max="13566" width="9" style="57"/>
    <col min="13567" max="13567" width="1.375" style="57" customWidth="1"/>
    <col min="13568" max="13568" width="5.375" style="57" customWidth="1"/>
    <col min="13569" max="13569" width="3.75" style="57" customWidth="1"/>
    <col min="13570" max="13570" width="8.5" style="57" customWidth="1"/>
    <col min="13571" max="13575" width="9" style="57" customWidth="1"/>
    <col min="13576" max="13579" width="10" style="57" customWidth="1"/>
    <col min="13580" max="13580" width="2.375" style="57" customWidth="1"/>
    <col min="13581" max="13581" width="20.75" style="57" customWidth="1"/>
    <col min="13582" max="13582" width="1.625" style="57" customWidth="1"/>
    <col min="13583" max="13583" width="5.75" style="57" customWidth="1"/>
    <col min="13584" max="13822" width="9" style="57"/>
    <col min="13823" max="13823" width="1.375" style="57" customWidth="1"/>
    <col min="13824" max="13824" width="5.375" style="57" customWidth="1"/>
    <col min="13825" max="13825" width="3.75" style="57" customWidth="1"/>
    <col min="13826" max="13826" width="8.5" style="57" customWidth="1"/>
    <col min="13827" max="13831" width="9" style="57" customWidth="1"/>
    <col min="13832" max="13835" width="10" style="57" customWidth="1"/>
    <col min="13836" max="13836" width="2.375" style="57" customWidth="1"/>
    <col min="13837" max="13837" width="20.75" style="57" customWidth="1"/>
    <col min="13838" max="13838" width="1.625" style="57" customWidth="1"/>
    <col min="13839" max="13839" width="5.75" style="57" customWidth="1"/>
    <col min="13840" max="14078" width="9" style="57"/>
    <col min="14079" max="14079" width="1.375" style="57" customWidth="1"/>
    <col min="14080" max="14080" width="5.375" style="57" customWidth="1"/>
    <col min="14081" max="14081" width="3.75" style="57" customWidth="1"/>
    <col min="14082" max="14082" width="8.5" style="57" customWidth="1"/>
    <col min="14083" max="14087" width="9" style="57" customWidth="1"/>
    <col min="14088" max="14091" width="10" style="57" customWidth="1"/>
    <col min="14092" max="14092" width="2.375" style="57" customWidth="1"/>
    <col min="14093" max="14093" width="20.75" style="57" customWidth="1"/>
    <col min="14094" max="14094" width="1.625" style="57" customWidth="1"/>
    <col min="14095" max="14095" width="5.75" style="57" customWidth="1"/>
    <col min="14096" max="14334" width="9" style="57"/>
    <col min="14335" max="14335" width="1.375" style="57" customWidth="1"/>
    <col min="14336" max="14336" width="5.375" style="57" customWidth="1"/>
    <col min="14337" max="14337" width="3.75" style="57" customWidth="1"/>
    <col min="14338" max="14338" width="8.5" style="57" customWidth="1"/>
    <col min="14339" max="14343" width="9" style="57" customWidth="1"/>
    <col min="14344" max="14347" width="10" style="57" customWidth="1"/>
    <col min="14348" max="14348" width="2.375" style="57" customWidth="1"/>
    <col min="14349" max="14349" width="20.75" style="57" customWidth="1"/>
    <col min="14350" max="14350" width="1.625" style="57" customWidth="1"/>
    <col min="14351" max="14351" width="5.75" style="57" customWidth="1"/>
    <col min="14352" max="14590" width="9" style="57"/>
    <col min="14591" max="14591" width="1.375" style="57" customWidth="1"/>
    <col min="14592" max="14592" width="5.375" style="57" customWidth="1"/>
    <col min="14593" max="14593" width="3.75" style="57" customWidth="1"/>
    <col min="14594" max="14594" width="8.5" style="57" customWidth="1"/>
    <col min="14595" max="14599" width="9" style="57" customWidth="1"/>
    <col min="14600" max="14603" width="10" style="57" customWidth="1"/>
    <col min="14604" max="14604" width="2.375" style="57" customWidth="1"/>
    <col min="14605" max="14605" width="20.75" style="57" customWidth="1"/>
    <col min="14606" max="14606" width="1.625" style="57" customWidth="1"/>
    <col min="14607" max="14607" width="5.75" style="57" customWidth="1"/>
    <col min="14608" max="14846" width="9" style="57"/>
    <col min="14847" max="14847" width="1.375" style="57" customWidth="1"/>
    <col min="14848" max="14848" width="5.375" style="57" customWidth="1"/>
    <col min="14849" max="14849" width="3.75" style="57" customWidth="1"/>
    <col min="14850" max="14850" width="8.5" style="57" customWidth="1"/>
    <col min="14851" max="14855" width="9" style="57" customWidth="1"/>
    <col min="14856" max="14859" width="10" style="57" customWidth="1"/>
    <col min="14860" max="14860" width="2.375" style="57" customWidth="1"/>
    <col min="14861" max="14861" width="20.75" style="57" customWidth="1"/>
    <col min="14862" max="14862" width="1.625" style="57" customWidth="1"/>
    <col min="14863" max="14863" width="5.75" style="57" customWidth="1"/>
    <col min="14864" max="15102" width="9" style="57"/>
    <col min="15103" max="15103" width="1.375" style="57" customWidth="1"/>
    <col min="15104" max="15104" width="5.375" style="57" customWidth="1"/>
    <col min="15105" max="15105" width="3.75" style="57" customWidth="1"/>
    <col min="15106" max="15106" width="8.5" style="57" customWidth="1"/>
    <col min="15107" max="15111" width="9" style="57" customWidth="1"/>
    <col min="15112" max="15115" width="10" style="57" customWidth="1"/>
    <col min="15116" max="15116" width="2.375" style="57" customWidth="1"/>
    <col min="15117" max="15117" width="20.75" style="57" customWidth="1"/>
    <col min="15118" max="15118" width="1.625" style="57" customWidth="1"/>
    <col min="15119" max="15119" width="5.75" style="57" customWidth="1"/>
    <col min="15120" max="15358" width="9" style="57"/>
    <col min="15359" max="15359" width="1.375" style="57" customWidth="1"/>
    <col min="15360" max="15360" width="5.375" style="57" customWidth="1"/>
    <col min="15361" max="15361" width="3.75" style="57" customWidth="1"/>
    <col min="15362" max="15362" width="8.5" style="57" customWidth="1"/>
    <col min="15363" max="15367" width="9" style="57" customWidth="1"/>
    <col min="15368" max="15371" width="10" style="57" customWidth="1"/>
    <col min="15372" max="15372" width="2.375" style="57" customWidth="1"/>
    <col min="15373" max="15373" width="20.75" style="57" customWidth="1"/>
    <col min="15374" max="15374" width="1.625" style="57" customWidth="1"/>
    <col min="15375" max="15375" width="5.75" style="57" customWidth="1"/>
    <col min="15376" max="15614" width="9" style="57"/>
    <col min="15615" max="15615" width="1.375" style="57" customWidth="1"/>
    <col min="15616" max="15616" width="5.375" style="57" customWidth="1"/>
    <col min="15617" max="15617" width="3.75" style="57" customWidth="1"/>
    <col min="15618" max="15618" width="8.5" style="57" customWidth="1"/>
    <col min="15619" max="15623" width="9" style="57" customWidth="1"/>
    <col min="15624" max="15627" width="10" style="57" customWidth="1"/>
    <col min="15628" max="15628" width="2.375" style="57" customWidth="1"/>
    <col min="15629" max="15629" width="20.75" style="57" customWidth="1"/>
    <col min="15630" max="15630" width="1.625" style="57" customWidth="1"/>
    <col min="15631" max="15631" width="5.75" style="57" customWidth="1"/>
    <col min="15632" max="15870" width="9" style="57"/>
    <col min="15871" max="15871" width="1.375" style="57" customWidth="1"/>
    <col min="15872" max="15872" width="5.375" style="57" customWidth="1"/>
    <col min="15873" max="15873" width="3.75" style="57" customWidth="1"/>
    <col min="15874" max="15874" width="8.5" style="57" customWidth="1"/>
    <col min="15875" max="15879" width="9" style="57" customWidth="1"/>
    <col min="15880" max="15883" width="10" style="57" customWidth="1"/>
    <col min="15884" max="15884" width="2.375" style="57" customWidth="1"/>
    <col min="15885" max="15885" width="20.75" style="57" customWidth="1"/>
    <col min="15886" max="15886" width="1.625" style="57" customWidth="1"/>
    <col min="15887" max="15887" width="5.75" style="57" customWidth="1"/>
    <col min="15888" max="16126" width="9" style="57"/>
    <col min="16127" max="16127" width="1.375" style="57" customWidth="1"/>
    <col min="16128" max="16128" width="5.375" style="57" customWidth="1"/>
    <col min="16129" max="16129" width="3.75" style="57" customWidth="1"/>
    <col min="16130" max="16130" width="8.5" style="57" customWidth="1"/>
    <col min="16131" max="16135" width="9" style="57" customWidth="1"/>
    <col min="16136" max="16139" width="10" style="57" customWidth="1"/>
    <col min="16140" max="16140" width="2.375" style="57" customWidth="1"/>
    <col min="16141" max="16141" width="20.75" style="57" customWidth="1"/>
    <col min="16142" max="16142" width="1.625" style="57" customWidth="1"/>
    <col min="16143" max="16143" width="5.75" style="57" customWidth="1"/>
    <col min="16144" max="16384" width="9" style="57"/>
  </cols>
  <sheetData>
    <row r="1" spans="1:16" s="1" customFormat="1">
      <c r="B1" s="1" t="s">
        <v>0</v>
      </c>
      <c r="C1" s="2">
        <v>1.2</v>
      </c>
      <c r="D1" s="1" t="s">
        <v>1</v>
      </c>
    </row>
    <row r="2" spans="1:16" s="3" customFormat="1" ht="18" customHeight="1">
      <c r="B2" s="1" t="s">
        <v>2</v>
      </c>
      <c r="C2" s="4">
        <v>1.2</v>
      </c>
      <c r="D2" s="1" t="s">
        <v>3</v>
      </c>
    </row>
    <row r="3" spans="1:16" s="12" customFormat="1" ht="23.25" customHeight="1">
      <c r="A3" s="5" t="s">
        <v>4</v>
      </c>
      <c r="B3" s="5"/>
      <c r="C3" s="5"/>
      <c r="D3" s="6"/>
      <c r="E3" s="7" t="s">
        <v>5</v>
      </c>
      <c r="F3" s="8"/>
      <c r="G3" s="9"/>
      <c r="H3" s="7" t="s">
        <v>6</v>
      </c>
      <c r="I3" s="8"/>
      <c r="J3" s="9"/>
      <c r="K3" s="7" t="s">
        <v>7</v>
      </c>
      <c r="L3" s="8"/>
      <c r="M3" s="9"/>
      <c r="N3" s="10" t="s">
        <v>8</v>
      </c>
      <c r="O3" s="11"/>
    </row>
    <row r="4" spans="1:16" s="12" customFormat="1" ht="18" customHeight="1">
      <c r="A4" s="13"/>
      <c r="B4" s="13"/>
      <c r="C4" s="13"/>
      <c r="D4" s="14"/>
      <c r="E4" s="15" t="s">
        <v>9</v>
      </c>
      <c r="F4" s="16" t="s">
        <v>10</v>
      </c>
      <c r="G4" s="17" t="s">
        <v>11</v>
      </c>
      <c r="H4" s="15" t="s">
        <v>9</v>
      </c>
      <c r="I4" s="16" t="s">
        <v>10</v>
      </c>
      <c r="J4" s="17" t="s">
        <v>11</v>
      </c>
      <c r="K4" s="15" t="s">
        <v>9</v>
      </c>
      <c r="L4" s="16" t="s">
        <v>10</v>
      </c>
      <c r="M4" s="17" t="s">
        <v>11</v>
      </c>
      <c r="N4" s="18"/>
      <c r="O4" s="19"/>
    </row>
    <row r="5" spans="1:16" s="12" customFormat="1" ht="16.5" customHeight="1">
      <c r="A5" s="20"/>
      <c r="B5" s="20"/>
      <c r="C5" s="20"/>
      <c r="D5" s="21"/>
      <c r="E5" s="22" t="s">
        <v>12</v>
      </c>
      <c r="F5" s="22" t="s">
        <v>13</v>
      </c>
      <c r="G5" s="23" t="s">
        <v>14</v>
      </c>
      <c r="H5" s="22" t="s">
        <v>12</v>
      </c>
      <c r="I5" s="22" t="s">
        <v>13</v>
      </c>
      <c r="J5" s="23" t="s">
        <v>14</v>
      </c>
      <c r="K5" s="22" t="s">
        <v>12</v>
      </c>
      <c r="L5" s="22" t="s">
        <v>13</v>
      </c>
      <c r="M5" s="23" t="s">
        <v>14</v>
      </c>
      <c r="N5" s="24"/>
      <c r="O5" s="25"/>
    </row>
    <row r="6" spans="1:16" s="32" customFormat="1" ht="22.5" customHeight="1">
      <c r="A6" s="26" t="s">
        <v>15</v>
      </c>
      <c r="B6" s="27"/>
      <c r="C6" s="27"/>
      <c r="D6" s="28"/>
      <c r="E6" s="29">
        <v>547543</v>
      </c>
      <c r="F6" s="30">
        <v>268100</v>
      </c>
      <c r="G6" s="30">
        <v>279443</v>
      </c>
      <c r="H6" s="29">
        <f t="shared" ref="H6:M6" si="0">H7+H8</f>
        <v>545957</v>
      </c>
      <c r="I6" s="29">
        <f t="shared" si="0"/>
        <v>267318</v>
      </c>
      <c r="J6" s="29">
        <f t="shared" si="0"/>
        <v>278639</v>
      </c>
      <c r="K6" s="29">
        <f t="shared" si="0"/>
        <v>543482</v>
      </c>
      <c r="L6" s="29">
        <f t="shared" si="0"/>
        <v>266021</v>
      </c>
      <c r="M6" s="29">
        <f t="shared" si="0"/>
        <v>277461</v>
      </c>
      <c r="N6" s="31" t="s">
        <v>16</v>
      </c>
      <c r="O6" s="27"/>
    </row>
    <row r="7" spans="1:16" s="12" customFormat="1" ht="20.25" customHeight="1">
      <c r="A7" s="12" t="s">
        <v>17</v>
      </c>
      <c r="B7" s="12" t="s">
        <v>18</v>
      </c>
      <c r="E7" s="33">
        <v>139535</v>
      </c>
      <c r="F7" s="34">
        <v>67524</v>
      </c>
      <c r="G7" s="34">
        <v>72011</v>
      </c>
      <c r="H7" s="33">
        <f t="shared" ref="H7:M7" si="1">H10+H11+H12+H13+H14+H17+H18+H21+H22+H25+H26+H35+H36+H37+H38+H39+H42+H43+H44+H45+H48+H49+H50+H62+H63+H66+H70+H71</f>
        <v>157201</v>
      </c>
      <c r="I7" s="33">
        <f t="shared" si="1"/>
        <v>76156</v>
      </c>
      <c r="J7" s="33">
        <f t="shared" si="1"/>
        <v>81045</v>
      </c>
      <c r="K7" s="33">
        <f t="shared" si="1"/>
        <v>155953</v>
      </c>
      <c r="L7" s="33">
        <f t="shared" si="1"/>
        <v>75550</v>
      </c>
      <c r="M7" s="33">
        <f t="shared" si="1"/>
        <v>80403</v>
      </c>
      <c r="N7" s="12" t="s">
        <v>19</v>
      </c>
      <c r="O7" s="12" t="s">
        <v>20</v>
      </c>
    </row>
    <row r="8" spans="1:16" s="12" customFormat="1" ht="20.25" customHeight="1">
      <c r="A8" s="12" t="s">
        <v>21</v>
      </c>
      <c r="B8" s="12" t="s">
        <v>22</v>
      </c>
      <c r="E8" s="33">
        <v>408008</v>
      </c>
      <c r="F8" s="34">
        <v>200576</v>
      </c>
      <c r="G8" s="34">
        <v>207432</v>
      </c>
      <c r="H8" s="33">
        <f t="shared" ref="H8:M8" si="2">H15+H19+H23+H27+H40+H46+H51+H64+H67+H68+H72+H73</f>
        <v>388756</v>
      </c>
      <c r="I8" s="33">
        <f t="shared" si="2"/>
        <v>191162</v>
      </c>
      <c r="J8" s="33">
        <f t="shared" si="2"/>
        <v>197594</v>
      </c>
      <c r="K8" s="33">
        <f t="shared" si="2"/>
        <v>387529</v>
      </c>
      <c r="L8" s="33">
        <f t="shared" si="2"/>
        <v>190471</v>
      </c>
      <c r="M8" s="33">
        <f t="shared" si="2"/>
        <v>197058</v>
      </c>
      <c r="N8" s="12" t="s">
        <v>23</v>
      </c>
      <c r="O8" s="12" t="s">
        <v>24</v>
      </c>
    </row>
    <row r="9" spans="1:16" s="12" customFormat="1" ht="20.25" customHeight="1">
      <c r="A9" s="32" t="s">
        <v>25</v>
      </c>
      <c r="B9" s="32"/>
      <c r="C9" s="32"/>
      <c r="D9" s="32"/>
      <c r="E9" s="35">
        <v>110774</v>
      </c>
      <c r="F9" s="36">
        <v>53707</v>
      </c>
      <c r="G9" s="36">
        <v>57067</v>
      </c>
      <c r="H9" s="35">
        <f t="shared" ref="H9:M9" si="3">SUM(H10:H15)</f>
        <v>110393</v>
      </c>
      <c r="I9" s="35">
        <f t="shared" si="3"/>
        <v>53529</v>
      </c>
      <c r="J9" s="35">
        <f t="shared" si="3"/>
        <v>56864</v>
      </c>
      <c r="K9" s="35">
        <f t="shared" si="3"/>
        <v>109985</v>
      </c>
      <c r="L9" s="35">
        <f t="shared" si="3"/>
        <v>53302</v>
      </c>
      <c r="M9" s="35">
        <f t="shared" si="3"/>
        <v>56683</v>
      </c>
      <c r="N9" s="32" t="s">
        <v>26</v>
      </c>
      <c r="O9" s="32"/>
      <c r="P9" s="32"/>
    </row>
    <row r="10" spans="1:16" s="12" customFormat="1" ht="20.25" customHeight="1">
      <c r="A10" s="37" t="s">
        <v>27</v>
      </c>
      <c r="B10" s="37" t="s">
        <v>28</v>
      </c>
      <c r="E10" s="33">
        <v>22299</v>
      </c>
      <c r="F10" s="34">
        <v>10574</v>
      </c>
      <c r="G10" s="34">
        <v>11725</v>
      </c>
      <c r="H10" s="33">
        <v>22161</v>
      </c>
      <c r="I10" s="34">
        <v>10520</v>
      </c>
      <c r="J10" s="34">
        <v>11641</v>
      </c>
      <c r="K10" s="33">
        <v>21955</v>
      </c>
      <c r="L10" s="34">
        <v>10426</v>
      </c>
      <c r="M10" s="34">
        <v>11529</v>
      </c>
      <c r="N10" s="38" t="s">
        <v>29</v>
      </c>
    </row>
    <row r="11" spans="1:16" s="12" customFormat="1" ht="20.25" customHeight="1">
      <c r="A11" s="37" t="s">
        <v>30</v>
      </c>
      <c r="B11" s="37" t="s">
        <v>31</v>
      </c>
      <c r="E11" s="33">
        <v>3422</v>
      </c>
      <c r="F11" s="34">
        <v>1623</v>
      </c>
      <c r="G11" s="34">
        <v>1799</v>
      </c>
      <c r="H11" s="33">
        <v>3352</v>
      </c>
      <c r="I11" s="34">
        <v>1608</v>
      </c>
      <c r="J11" s="34">
        <v>1744</v>
      </c>
      <c r="K11" s="33">
        <v>3333</v>
      </c>
      <c r="L11" s="34">
        <v>1605</v>
      </c>
      <c r="M11" s="34">
        <v>1728</v>
      </c>
      <c r="N11" s="38" t="s">
        <v>32</v>
      </c>
    </row>
    <row r="12" spans="1:16" s="12" customFormat="1" ht="20.25" customHeight="1">
      <c r="A12" s="37"/>
      <c r="B12" s="37" t="s">
        <v>33</v>
      </c>
      <c r="E12" s="33">
        <v>3254</v>
      </c>
      <c r="F12" s="34">
        <v>1631</v>
      </c>
      <c r="G12" s="34">
        <v>1623</v>
      </c>
      <c r="H12" s="33">
        <v>3200</v>
      </c>
      <c r="I12" s="34">
        <v>1599</v>
      </c>
      <c r="J12" s="34">
        <v>1601</v>
      </c>
      <c r="K12" s="33">
        <v>3160</v>
      </c>
      <c r="L12" s="34">
        <v>1572</v>
      </c>
      <c r="M12" s="34">
        <v>1588</v>
      </c>
      <c r="N12" s="38" t="s">
        <v>34</v>
      </c>
    </row>
    <row r="13" spans="1:16" s="12" customFormat="1" ht="20.25" customHeight="1">
      <c r="A13" s="37" t="s">
        <v>35</v>
      </c>
      <c r="B13" s="37" t="s">
        <v>36</v>
      </c>
      <c r="E13" s="33">
        <v>3337</v>
      </c>
      <c r="F13" s="34">
        <v>1671</v>
      </c>
      <c r="G13" s="34">
        <v>1666</v>
      </c>
      <c r="H13" s="33">
        <v>3283</v>
      </c>
      <c r="I13" s="34">
        <v>1637</v>
      </c>
      <c r="J13" s="34">
        <v>1646</v>
      </c>
      <c r="K13" s="33">
        <v>3256</v>
      </c>
      <c r="L13" s="34">
        <v>1616</v>
      </c>
      <c r="M13" s="34">
        <v>1640</v>
      </c>
      <c r="N13" s="38" t="s">
        <v>37</v>
      </c>
    </row>
    <row r="14" spans="1:16" s="12" customFormat="1" ht="20.25" customHeight="1">
      <c r="A14" s="37"/>
      <c r="B14" s="37" t="s">
        <v>38</v>
      </c>
      <c r="E14" s="33">
        <v>4859</v>
      </c>
      <c r="F14" s="34">
        <v>2389</v>
      </c>
      <c r="G14" s="34">
        <v>2470</v>
      </c>
      <c r="H14" s="33">
        <v>4834</v>
      </c>
      <c r="I14" s="34">
        <v>2369</v>
      </c>
      <c r="J14" s="34">
        <v>2465</v>
      </c>
      <c r="K14" s="33">
        <v>4812</v>
      </c>
      <c r="L14" s="34">
        <v>2368</v>
      </c>
      <c r="M14" s="34">
        <v>2444</v>
      </c>
      <c r="N14" s="39" t="s">
        <v>39</v>
      </c>
    </row>
    <row r="15" spans="1:16" s="12" customFormat="1" ht="20.25" customHeight="1">
      <c r="A15" s="37"/>
      <c r="B15" s="40" t="s">
        <v>22</v>
      </c>
      <c r="E15" s="33">
        <v>73603</v>
      </c>
      <c r="F15" s="34">
        <v>35819</v>
      </c>
      <c r="G15" s="34">
        <v>37784</v>
      </c>
      <c r="H15" s="33">
        <v>73563</v>
      </c>
      <c r="I15" s="34">
        <v>35796</v>
      </c>
      <c r="J15" s="34">
        <v>37767</v>
      </c>
      <c r="K15" s="33">
        <v>73469</v>
      </c>
      <c r="L15" s="34">
        <v>35715</v>
      </c>
      <c r="M15" s="34">
        <v>37754</v>
      </c>
      <c r="N15" s="38" t="s">
        <v>40</v>
      </c>
    </row>
    <row r="16" spans="1:16" s="12" customFormat="1" ht="20.25" customHeight="1">
      <c r="A16" s="32" t="s">
        <v>41</v>
      </c>
      <c r="B16" s="32"/>
      <c r="C16" s="32"/>
      <c r="D16" s="32"/>
      <c r="E16" s="35">
        <v>25069</v>
      </c>
      <c r="F16" s="36">
        <v>12430</v>
      </c>
      <c r="G16" s="36">
        <v>12639</v>
      </c>
      <c r="H16" s="35">
        <f t="shared" ref="H16:M16" si="4">SUM(H17:H19)</f>
        <v>24913</v>
      </c>
      <c r="I16" s="35">
        <f t="shared" si="4"/>
        <v>12358</v>
      </c>
      <c r="J16" s="35">
        <f t="shared" si="4"/>
        <v>12555</v>
      </c>
      <c r="K16" s="35">
        <f t="shared" si="4"/>
        <v>24778</v>
      </c>
      <c r="L16" s="35">
        <f t="shared" si="4"/>
        <v>12285</v>
      </c>
      <c r="M16" s="35">
        <f t="shared" si="4"/>
        <v>12493</v>
      </c>
      <c r="N16" s="32" t="s">
        <v>42</v>
      </c>
      <c r="O16" s="32"/>
      <c r="P16" s="32"/>
    </row>
    <row r="17" spans="1:16" s="12" customFormat="1" ht="20.25" customHeight="1">
      <c r="A17" s="12" t="s">
        <v>43</v>
      </c>
      <c r="E17" s="33">
        <v>3464</v>
      </c>
      <c r="F17" s="34">
        <v>1709</v>
      </c>
      <c r="G17" s="34">
        <v>1755</v>
      </c>
      <c r="H17" s="33">
        <v>3442</v>
      </c>
      <c r="I17" s="34">
        <v>1696</v>
      </c>
      <c r="J17" s="34">
        <v>1746</v>
      </c>
      <c r="K17" s="33">
        <v>3403</v>
      </c>
      <c r="L17" s="34">
        <v>1687</v>
      </c>
      <c r="M17" s="34">
        <v>1716</v>
      </c>
      <c r="N17" s="12" t="s">
        <v>44</v>
      </c>
    </row>
    <row r="18" spans="1:16" s="12" customFormat="1" ht="20.25" customHeight="1">
      <c r="A18" s="12" t="s">
        <v>45</v>
      </c>
      <c r="E18" s="33">
        <v>3491</v>
      </c>
      <c r="F18" s="34">
        <v>1711</v>
      </c>
      <c r="G18" s="34">
        <v>1780</v>
      </c>
      <c r="H18" s="33">
        <v>3465</v>
      </c>
      <c r="I18" s="34">
        <v>1708</v>
      </c>
      <c r="J18" s="34">
        <v>1757</v>
      </c>
      <c r="K18" s="33">
        <v>3458</v>
      </c>
      <c r="L18" s="34">
        <v>1704</v>
      </c>
      <c r="M18" s="34">
        <v>1754</v>
      </c>
      <c r="N18" s="12" t="s">
        <v>46</v>
      </c>
    </row>
    <row r="19" spans="1:16" s="12" customFormat="1" ht="20.25" customHeight="1">
      <c r="A19" s="12" t="s">
        <v>47</v>
      </c>
      <c r="E19" s="33">
        <v>18114</v>
      </c>
      <c r="F19" s="34">
        <v>9010</v>
      </c>
      <c r="G19" s="34">
        <v>9104</v>
      </c>
      <c r="H19" s="33">
        <v>18006</v>
      </c>
      <c r="I19" s="34">
        <v>8954</v>
      </c>
      <c r="J19" s="34">
        <v>9052</v>
      </c>
      <c r="K19" s="33">
        <v>17917</v>
      </c>
      <c r="L19" s="34">
        <v>8894</v>
      </c>
      <c r="M19" s="34">
        <v>9023</v>
      </c>
      <c r="N19" s="12" t="s">
        <v>40</v>
      </c>
    </row>
    <row r="20" spans="1:16" s="12" customFormat="1" ht="20.25" customHeight="1">
      <c r="A20" s="32" t="s">
        <v>48</v>
      </c>
      <c r="B20" s="32"/>
      <c r="C20" s="32"/>
      <c r="D20" s="32"/>
      <c r="E20" s="35">
        <v>44404</v>
      </c>
      <c r="F20" s="36">
        <v>21845</v>
      </c>
      <c r="G20" s="36">
        <v>22559</v>
      </c>
      <c r="H20" s="35">
        <f t="shared" ref="H20:M20" si="5">SUM(H21:H23)</f>
        <v>44323</v>
      </c>
      <c r="I20" s="35">
        <f t="shared" si="5"/>
        <v>21804</v>
      </c>
      <c r="J20" s="35">
        <f t="shared" si="5"/>
        <v>22519</v>
      </c>
      <c r="K20" s="35">
        <f t="shared" si="5"/>
        <v>44307</v>
      </c>
      <c r="L20" s="35">
        <f t="shared" si="5"/>
        <v>21771</v>
      </c>
      <c r="M20" s="35">
        <f t="shared" si="5"/>
        <v>22536</v>
      </c>
      <c r="N20" s="32" t="s">
        <v>49</v>
      </c>
      <c r="O20" s="32"/>
      <c r="P20" s="32"/>
    </row>
    <row r="21" spans="1:16" s="12" customFormat="1" ht="20.25" customHeight="1">
      <c r="A21" s="12" t="s">
        <v>50</v>
      </c>
      <c r="E21" s="33">
        <v>9837</v>
      </c>
      <c r="F21" s="34">
        <v>4778</v>
      </c>
      <c r="G21" s="34">
        <v>5059</v>
      </c>
      <c r="H21" s="33">
        <v>9892</v>
      </c>
      <c r="I21" s="34">
        <v>4791</v>
      </c>
      <c r="J21" s="34">
        <v>5101</v>
      </c>
      <c r="K21" s="33">
        <f>L21+M21</f>
        <v>10056</v>
      </c>
      <c r="L21" s="34">
        <v>4853</v>
      </c>
      <c r="M21" s="34">
        <v>5203</v>
      </c>
      <c r="N21" s="41" t="s">
        <v>51</v>
      </c>
    </row>
    <row r="22" spans="1:16" s="12" customFormat="1" ht="20.25" customHeight="1">
      <c r="A22" s="12" t="s">
        <v>52</v>
      </c>
      <c r="E22" s="33">
        <v>7762</v>
      </c>
      <c r="F22" s="34">
        <v>3808</v>
      </c>
      <c r="G22" s="34">
        <v>3954</v>
      </c>
      <c r="H22" s="33">
        <v>7729</v>
      </c>
      <c r="I22" s="34">
        <v>3792</v>
      </c>
      <c r="J22" s="34">
        <v>3937</v>
      </c>
      <c r="K22" s="33">
        <f>L22+M22</f>
        <v>7723</v>
      </c>
      <c r="L22" s="34">
        <v>3783</v>
      </c>
      <c r="M22" s="34">
        <v>3940</v>
      </c>
      <c r="N22" s="12" t="s">
        <v>53</v>
      </c>
      <c r="O22" s="42"/>
    </row>
    <row r="23" spans="1:16" s="12" customFormat="1" ht="20.25" customHeight="1">
      <c r="A23" s="12" t="s">
        <v>47</v>
      </c>
      <c r="E23" s="33">
        <v>26805</v>
      </c>
      <c r="F23" s="34">
        <v>13259</v>
      </c>
      <c r="G23" s="34">
        <v>13546</v>
      </c>
      <c r="H23" s="33">
        <v>26702</v>
      </c>
      <c r="I23" s="34">
        <v>13221</v>
      </c>
      <c r="J23" s="34">
        <v>13481</v>
      </c>
      <c r="K23" s="33">
        <f>L23+M23</f>
        <v>26528</v>
      </c>
      <c r="L23" s="34">
        <v>13135</v>
      </c>
      <c r="M23" s="34">
        <v>13393</v>
      </c>
      <c r="N23" s="12" t="s">
        <v>40</v>
      </c>
    </row>
    <row r="24" spans="1:16" s="12" customFormat="1" ht="20.25" customHeight="1">
      <c r="A24" s="32" t="s">
        <v>54</v>
      </c>
      <c r="B24" s="32"/>
      <c r="C24" s="32"/>
      <c r="D24" s="32"/>
      <c r="E24" s="35">
        <v>68607</v>
      </c>
      <c r="F24" s="36">
        <v>33301</v>
      </c>
      <c r="G24" s="36">
        <v>35306</v>
      </c>
      <c r="H24" s="35">
        <f t="shared" ref="H24:M24" si="6">SUM(H25:H27)</f>
        <v>68144</v>
      </c>
      <c r="I24" s="35">
        <f t="shared" si="6"/>
        <v>33100</v>
      </c>
      <c r="J24" s="35">
        <f t="shared" si="6"/>
        <v>35044</v>
      </c>
      <c r="K24" s="35">
        <f t="shared" si="6"/>
        <v>67508</v>
      </c>
      <c r="L24" s="35">
        <f t="shared" si="6"/>
        <v>32802</v>
      </c>
      <c r="M24" s="35">
        <f t="shared" si="6"/>
        <v>34706</v>
      </c>
      <c r="N24" s="32" t="s">
        <v>55</v>
      </c>
      <c r="O24" s="32"/>
      <c r="P24" s="32"/>
    </row>
    <row r="25" spans="1:16" s="12" customFormat="1" ht="20.25" customHeight="1">
      <c r="A25" s="12" t="s">
        <v>56</v>
      </c>
      <c r="B25" s="43"/>
      <c r="C25" s="32"/>
      <c r="D25" s="32"/>
      <c r="E25" s="33">
        <v>15329</v>
      </c>
      <c r="F25" s="34">
        <v>7188</v>
      </c>
      <c r="G25" s="34">
        <v>8141</v>
      </c>
      <c r="H25" s="33">
        <v>15052</v>
      </c>
      <c r="I25" s="34">
        <v>7073</v>
      </c>
      <c r="J25" s="34">
        <v>7979</v>
      </c>
      <c r="K25" s="33">
        <f>L25+M25</f>
        <v>14695</v>
      </c>
      <c r="L25" s="34">
        <v>6930</v>
      </c>
      <c r="M25" s="34">
        <v>7765</v>
      </c>
      <c r="N25" s="12" t="s">
        <v>57</v>
      </c>
      <c r="O25" s="32"/>
      <c r="P25" s="32"/>
    </row>
    <row r="26" spans="1:16" s="12" customFormat="1" ht="20.25" customHeight="1">
      <c r="A26" s="12" t="s">
        <v>58</v>
      </c>
      <c r="E26" s="33">
        <v>6892</v>
      </c>
      <c r="F26" s="34">
        <v>3405</v>
      </c>
      <c r="G26" s="34">
        <v>3487</v>
      </c>
      <c r="H26" s="33">
        <v>6901</v>
      </c>
      <c r="I26" s="34">
        <v>3417</v>
      </c>
      <c r="J26" s="34">
        <v>3484</v>
      </c>
      <c r="K26" s="33">
        <f t="shared" ref="K26:K27" si="7">L26+M26</f>
        <v>6859</v>
      </c>
      <c r="L26" s="34">
        <v>3395</v>
      </c>
      <c r="M26" s="34">
        <v>3464</v>
      </c>
      <c r="N26" s="12" t="s">
        <v>59</v>
      </c>
    </row>
    <row r="27" spans="1:16" s="12" customFormat="1" ht="20.25" customHeight="1">
      <c r="A27" s="12" t="s">
        <v>47</v>
      </c>
      <c r="E27" s="34">
        <v>46386</v>
      </c>
      <c r="F27" s="34">
        <v>22708</v>
      </c>
      <c r="G27" s="34">
        <v>23678</v>
      </c>
      <c r="H27" s="34">
        <v>46191</v>
      </c>
      <c r="I27" s="34">
        <v>22610</v>
      </c>
      <c r="J27" s="34">
        <v>23581</v>
      </c>
      <c r="K27" s="33">
        <f t="shared" si="7"/>
        <v>45954</v>
      </c>
      <c r="L27" s="34">
        <v>22477</v>
      </c>
      <c r="M27" s="34">
        <v>23477</v>
      </c>
      <c r="N27" s="12" t="s">
        <v>40</v>
      </c>
    </row>
    <row r="28" spans="1:16" s="12" customFormat="1" ht="18.75">
      <c r="E28" s="44"/>
      <c r="F28" s="44"/>
      <c r="G28" s="44"/>
      <c r="H28" s="44"/>
      <c r="I28" s="44"/>
      <c r="J28" s="44"/>
      <c r="K28" s="44"/>
      <c r="L28" s="44"/>
      <c r="M28" s="44"/>
    </row>
    <row r="29" spans="1:16" s="12" customFormat="1">
      <c r="A29" s="32"/>
      <c r="B29" s="1" t="s">
        <v>0</v>
      </c>
      <c r="C29" s="4">
        <v>1.2</v>
      </c>
      <c r="D29" s="1" t="s">
        <v>60</v>
      </c>
      <c r="E29" s="1"/>
      <c r="F29" s="1"/>
      <c r="G29" s="1"/>
      <c r="H29" s="32"/>
      <c r="I29" s="32"/>
      <c r="J29" s="32"/>
      <c r="K29" s="32"/>
      <c r="L29" s="32"/>
      <c r="M29" s="32"/>
      <c r="N29" s="32"/>
      <c r="O29" s="32"/>
      <c r="P29" s="32"/>
    </row>
    <row r="30" spans="1:16" s="12" customFormat="1">
      <c r="A30" s="32"/>
      <c r="B30" s="3" t="s">
        <v>61</v>
      </c>
      <c r="C30" s="45">
        <v>1.2</v>
      </c>
      <c r="D30" s="1" t="s">
        <v>62</v>
      </c>
      <c r="E30" s="3"/>
      <c r="F30" s="3"/>
      <c r="G30" s="3"/>
      <c r="H30" s="3"/>
      <c r="I30" s="32"/>
      <c r="J30" s="32"/>
      <c r="K30" s="32"/>
      <c r="L30" s="32"/>
      <c r="M30" s="32"/>
      <c r="N30" s="32"/>
      <c r="O30" s="32"/>
      <c r="P30" s="32"/>
    </row>
    <row r="31" spans="1:16" s="12" customFormat="1" ht="21" customHeight="1">
      <c r="A31" s="5" t="s">
        <v>4</v>
      </c>
      <c r="B31" s="5"/>
      <c r="C31" s="5"/>
      <c r="D31" s="6"/>
      <c r="E31" s="7" t="s">
        <v>5</v>
      </c>
      <c r="F31" s="8"/>
      <c r="G31" s="9"/>
      <c r="H31" s="7" t="s">
        <v>6</v>
      </c>
      <c r="I31" s="8"/>
      <c r="J31" s="9"/>
      <c r="K31" s="7" t="s">
        <v>7</v>
      </c>
      <c r="L31" s="8"/>
      <c r="M31" s="9"/>
      <c r="N31" s="10" t="s">
        <v>8</v>
      </c>
      <c r="O31" s="11"/>
    </row>
    <row r="32" spans="1:16" s="12" customFormat="1" ht="18.75">
      <c r="A32" s="13"/>
      <c r="B32" s="13"/>
      <c r="C32" s="13"/>
      <c r="D32" s="14"/>
      <c r="E32" s="15" t="s">
        <v>9</v>
      </c>
      <c r="F32" s="16" t="s">
        <v>10</v>
      </c>
      <c r="G32" s="17" t="s">
        <v>11</v>
      </c>
      <c r="H32" s="15" t="s">
        <v>9</v>
      </c>
      <c r="I32" s="16" t="s">
        <v>10</v>
      </c>
      <c r="J32" s="17" t="s">
        <v>11</v>
      </c>
      <c r="K32" s="15" t="s">
        <v>9</v>
      </c>
      <c r="L32" s="16" t="s">
        <v>10</v>
      </c>
      <c r="M32" s="17" t="s">
        <v>11</v>
      </c>
      <c r="N32" s="18"/>
      <c r="O32" s="19"/>
    </row>
    <row r="33" spans="1:15" s="12" customFormat="1" ht="18.75">
      <c r="A33" s="20"/>
      <c r="B33" s="20"/>
      <c r="C33" s="20"/>
      <c r="D33" s="21"/>
      <c r="E33" s="22" t="s">
        <v>12</v>
      </c>
      <c r="F33" s="22" t="s">
        <v>13</v>
      </c>
      <c r="G33" s="23" t="s">
        <v>14</v>
      </c>
      <c r="H33" s="22" t="s">
        <v>12</v>
      </c>
      <c r="I33" s="22" t="s">
        <v>13</v>
      </c>
      <c r="J33" s="23" t="s">
        <v>14</v>
      </c>
      <c r="K33" s="22" t="s">
        <v>12</v>
      </c>
      <c r="L33" s="22" t="s">
        <v>13</v>
      </c>
      <c r="M33" s="23" t="s">
        <v>14</v>
      </c>
      <c r="N33" s="24"/>
      <c r="O33" s="25"/>
    </row>
    <row r="34" spans="1:15" s="12" customFormat="1" ht="20.85" customHeight="1">
      <c r="A34" s="32" t="s">
        <v>63</v>
      </c>
      <c r="B34" s="32"/>
      <c r="C34" s="32"/>
      <c r="D34" s="32"/>
      <c r="E34" s="36">
        <v>46537</v>
      </c>
      <c r="F34" s="36">
        <v>22607</v>
      </c>
      <c r="G34" s="36">
        <v>23930</v>
      </c>
      <c r="H34" s="36">
        <f t="shared" ref="H34:M34" si="8">SUM(H35:H40)</f>
        <v>46356</v>
      </c>
      <c r="I34" s="36">
        <f t="shared" si="8"/>
        <v>22495</v>
      </c>
      <c r="J34" s="36">
        <f t="shared" si="8"/>
        <v>23861</v>
      </c>
      <c r="K34" s="36">
        <f t="shared" si="8"/>
        <v>45989</v>
      </c>
      <c r="L34" s="36">
        <f t="shared" si="8"/>
        <v>22290</v>
      </c>
      <c r="M34" s="36">
        <f t="shared" si="8"/>
        <v>23699</v>
      </c>
      <c r="N34" s="32" t="s">
        <v>64</v>
      </c>
      <c r="O34" s="32"/>
    </row>
    <row r="35" spans="1:15" s="12" customFormat="1" ht="20.85" customHeight="1">
      <c r="A35" s="12" t="s">
        <v>65</v>
      </c>
      <c r="E35" s="34">
        <v>8756</v>
      </c>
      <c r="F35" s="34">
        <v>4200</v>
      </c>
      <c r="G35" s="34">
        <v>4556</v>
      </c>
      <c r="H35" s="34">
        <v>8667</v>
      </c>
      <c r="I35" s="34">
        <v>4169</v>
      </c>
      <c r="J35" s="34">
        <v>4498</v>
      </c>
      <c r="K35" s="34">
        <f>L35+M35</f>
        <v>8583</v>
      </c>
      <c r="L35" s="34">
        <v>4103</v>
      </c>
      <c r="M35" s="34">
        <v>4480</v>
      </c>
      <c r="N35" s="12" t="s">
        <v>66</v>
      </c>
    </row>
    <row r="36" spans="1:15" s="12" customFormat="1" ht="20.85" customHeight="1">
      <c r="A36" s="12" t="s">
        <v>67</v>
      </c>
      <c r="E36" s="34">
        <v>1632</v>
      </c>
      <c r="F36" s="34">
        <v>791</v>
      </c>
      <c r="G36" s="34">
        <v>841</v>
      </c>
      <c r="H36" s="34">
        <v>1621</v>
      </c>
      <c r="I36" s="34">
        <v>789</v>
      </c>
      <c r="J36" s="34">
        <v>832</v>
      </c>
      <c r="K36" s="34">
        <f t="shared" ref="K36:K40" si="9">L36+M36</f>
        <v>1591</v>
      </c>
      <c r="L36" s="34">
        <v>769</v>
      </c>
      <c r="M36" s="34">
        <v>822</v>
      </c>
      <c r="N36" s="12" t="s">
        <v>68</v>
      </c>
    </row>
    <row r="37" spans="1:15" s="12" customFormat="1" ht="20.85" customHeight="1">
      <c r="A37" s="12" t="s">
        <v>69</v>
      </c>
      <c r="E37" s="34">
        <v>1759</v>
      </c>
      <c r="F37" s="34">
        <v>905</v>
      </c>
      <c r="G37" s="34">
        <v>854</v>
      </c>
      <c r="H37" s="34">
        <v>1725</v>
      </c>
      <c r="I37" s="34">
        <v>887</v>
      </c>
      <c r="J37" s="34">
        <v>838</v>
      </c>
      <c r="K37" s="34">
        <f t="shared" si="9"/>
        <v>1704</v>
      </c>
      <c r="L37" s="34">
        <v>870</v>
      </c>
      <c r="M37" s="34">
        <v>834</v>
      </c>
      <c r="N37" s="12" t="s">
        <v>70</v>
      </c>
    </row>
    <row r="38" spans="1:15" s="12" customFormat="1" ht="20.85" customHeight="1">
      <c r="A38" s="12" t="s">
        <v>71</v>
      </c>
      <c r="E38" s="34">
        <v>6118</v>
      </c>
      <c r="F38" s="34">
        <v>3004</v>
      </c>
      <c r="G38" s="34">
        <v>3114</v>
      </c>
      <c r="H38" s="34">
        <v>6128</v>
      </c>
      <c r="I38" s="34">
        <v>2992</v>
      </c>
      <c r="J38" s="34">
        <v>3136</v>
      </c>
      <c r="K38" s="34">
        <f t="shared" si="9"/>
        <v>6079</v>
      </c>
      <c r="L38" s="34">
        <v>2973</v>
      </c>
      <c r="M38" s="34">
        <v>3106</v>
      </c>
      <c r="N38" s="12" t="s">
        <v>72</v>
      </c>
    </row>
    <row r="39" spans="1:15" s="12" customFormat="1" ht="20.85" customHeight="1">
      <c r="A39" s="12" t="s">
        <v>73</v>
      </c>
      <c r="E39" s="34">
        <v>6961</v>
      </c>
      <c r="F39" s="34">
        <v>3360</v>
      </c>
      <c r="G39" s="34">
        <v>3601</v>
      </c>
      <c r="H39" s="34">
        <v>6933</v>
      </c>
      <c r="I39" s="34">
        <v>3316</v>
      </c>
      <c r="J39" s="34">
        <v>3617</v>
      </c>
      <c r="K39" s="34">
        <f t="shared" si="9"/>
        <v>6870</v>
      </c>
      <c r="L39" s="34">
        <v>3291</v>
      </c>
      <c r="M39" s="34">
        <v>3579</v>
      </c>
      <c r="N39" s="12" t="s">
        <v>74</v>
      </c>
    </row>
    <row r="40" spans="1:15" s="12" customFormat="1" ht="20.85" customHeight="1">
      <c r="A40" s="12" t="s">
        <v>47</v>
      </c>
      <c r="E40" s="34">
        <v>21311</v>
      </c>
      <c r="F40" s="34">
        <v>10347</v>
      </c>
      <c r="G40" s="34">
        <v>10964</v>
      </c>
      <c r="H40" s="34">
        <v>21282</v>
      </c>
      <c r="I40" s="34">
        <v>10342</v>
      </c>
      <c r="J40" s="34">
        <v>10940</v>
      </c>
      <c r="K40" s="34">
        <f t="shared" si="9"/>
        <v>21162</v>
      </c>
      <c r="L40" s="34">
        <v>10284</v>
      </c>
      <c r="M40" s="34">
        <v>10878</v>
      </c>
      <c r="N40" s="12" t="s">
        <v>40</v>
      </c>
    </row>
    <row r="41" spans="1:15" s="12" customFormat="1" ht="20.85" customHeight="1">
      <c r="A41" s="32" t="s">
        <v>75</v>
      </c>
      <c r="B41" s="32"/>
      <c r="C41" s="32"/>
      <c r="D41" s="32"/>
      <c r="E41" s="36">
        <v>60471</v>
      </c>
      <c r="F41" s="36">
        <v>29653</v>
      </c>
      <c r="G41" s="36">
        <v>30818</v>
      </c>
      <c r="H41" s="36">
        <f t="shared" ref="H41:M41" si="10">SUM(H42:H46)</f>
        <v>60290</v>
      </c>
      <c r="I41" s="36">
        <f t="shared" si="10"/>
        <v>29581</v>
      </c>
      <c r="J41" s="36">
        <f t="shared" si="10"/>
        <v>30709</v>
      </c>
      <c r="K41" s="36">
        <f t="shared" si="10"/>
        <v>60050</v>
      </c>
      <c r="L41" s="36">
        <f t="shared" si="10"/>
        <v>29481</v>
      </c>
      <c r="M41" s="36">
        <f t="shared" si="10"/>
        <v>30569</v>
      </c>
      <c r="N41" s="32" t="s">
        <v>76</v>
      </c>
      <c r="O41" s="32"/>
    </row>
    <row r="42" spans="1:15" s="12" customFormat="1" ht="20.85" customHeight="1">
      <c r="A42" s="12" t="s">
        <v>77</v>
      </c>
      <c r="E42" s="34">
        <v>1571</v>
      </c>
      <c r="F42" s="34">
        <v>776</v>
      </c>
      <c r="G42" s="34">
        <v>795</v>
      </c>
      <c r="H42" s="34">
        <v>1562</v>
      </c>
      <c r="I42" s="34">
        <v>778</v>
      </c>
      <c r="J42" s="34">
        <v>784</v>
      </c>
      <c r="K42" s="34">
        <f>L42+M42</f>
        <v>1552</v>
      </c>
      <c r="L42" s="34">
        <v>778</v>
      </c>
      <c r="M42" s="34">
        <v>774</v>
      </c>
      <c r="N42" s="12" t="s">
        <v>78</v>
      </c>
    </row>
    <row r="43" spans="1:15" s="12" customFormat="1" ht="20.85" customHeight="1">
      <c r="A43" s="12" t="s">
        <v>79</v>
      </c>
      <c r="E43" s="34">
        <v>3834</v>
      </c>
      <c r="F43" s="34">
        <v>1835</v>
      </c>
      <c r="G43" s="34">
        <v>1999</v>
      </c>
      <c r="H43" s="34">
        <v>3821</v>
      </c>
      <c r="I43" s="34">
        <v>1838</v>
      </c>
      <c r="J43" s="34">
        <v>1983</v>
      </c>
      <c r="K43" s="34">
        <f t="shared" ref="K43:K46" si="11">L43+M43</f>
        <v>3786</v>
      </c>
      <c r="L43" s="34">
        <v>1823</v>
      </c>
      <c r="M43" s="34">
        <v>1963</v>
      </c>
      <c r="N43" s="12" t="s">
        <v>80</v>
      </c>
      <c r="O43" s="42"/>
    </row>
    <row r="44" spans="1:15" s="12" customFormat="1" ht="20.85" customHeight="1">
      <c r="A44" s="12" t="s">
        <v>81</v>
      </c>
      <c r="E44" s="34">
        <v>3673</v>
      </c>
      <c r="F44" s="34">
        <v>1766</v>
      </c>
      <c r="G44" s="34">
        <v>1907</v>
      </c>
      <c r="H44" s="34">
        <v>3657</v>
      </c>
      <c r="I44" s="34">
        <v>1762</v>
      </c>
      <c r="J44" s="34">
        <v>1895</v>
      </c>
      <c r="K44" s="34">
        <f t="shared" si="11"/>
        <v>3654</v>
      </c>
      <c r="L44" s="34">
        <v>1761</v>
      </c>
      <c r="M44" s="34">
        <v>1893</v>
      </c>
      <c r="N44" s="12" t="s">
        <v>82</v>
      </c>
      <c r="O44" s="42"/>
    </row>
    <row r="45" spans="1:15" s="12" customFormat="1" ht="20.85" customHeight="1">
      <c r="A45" s="12" t="s">
        <v>83</v>
      </c>
      <c r="E45" s="34">
        <v>2795</v>
      </c>
      <c r="F45" s="34">
        <v>1372</v>
      </c>
      <c r="G45" s="34">
        <v>1423</v>
      </c>
      <c r="H45" s="34">
        <v>2788</v>
      </c>
      <c r="I45" s="34">
        <v>1376</v>
      </c>
      <c r="J45" s="34">
        <v>1412</v>
      </c>
      <c r="K45" s="34">
        <f t="shared" si="11"/>
        <v>2715</v>
      </c>
      <c r="L45" s="34">
        <v>1333</v>
      </c>
      <c r="M45" s="34">
        <v>1382</v>
      </c>
      <c r="N45" s="12" t="s">
        <v>84</v>
      </c>
    </row>
    <row r="46" spans="1:15" s="12" customFormat="1" ht="20.85" customHeight="1">
      <c r="A46" s="12" t="s">
        <v>47</v>
      </c>
      <c r="E46" s="34">
        <v>48598</v>
      </c>
      <c r="F46" s="34">
        <v>23904</v>
      </c>
      <c r="G46" s="34">
        <v>24694</v>
      </c>
      <c r="H46" s="34">
        <v>48462</v>
      </c>
      <c r="I46" s="34">
        <v>23827</v>
      </c>
      <c r="J46" s="34">
        <v>24635</v>
      </c>
      <c r="K46" s="34">
        <f t="shared" si="11"/>
        <v>48343</v>
      </c>
      <c r="L46" s="34">
        <v>23786</v>
      </c>
      <c r="M46" s="34">
        <v>24557</v>
      </c>
      <c r="N46" s="12" t="s">
        <v>40</v>
      </c>
    </row>
    <row r="47" spans="1:15" s="12" customFormat="1" ht="20.85" customHeight="1">
      <c r="A47" s="32" t="s">
        <v>85</v>
      </c>
      <c r="B47" s="32"/>
      <c r="C47" s="32"/>
      <c r="D47" s="32"/>
      <c r="E47" s="36">
        <v>42892</v>
      </c>
      <c r="F47" s="36">
        <v>21180</v>
      </c>
      <c r="G47" s="36">
        <v>21712</v>
      </c>
      <c r="H47" s="36">
        <f t="shared" ref="H47:M47" si="12">SUM(H48:H51)</f>
        <v>42775</v>
      </c>
      <c r="I47" s="36">
        <f t="shared" si="12"/>
        <v>21119</v>
      </c>
      <c r="J47" s="36">
        <f t="shared" si="12"/>
        <v>21656</v>
      </c>
      <c r="K47" s="36">
        <f t="shared" si="12"/>
        <v>42495</v>
      </c>
      <c r="L47" s="36">
        <f t="shared" si="12"/>
        <v>20982</v>
      </c>
      <c r="M47" s="36">
        <f t="shared" si="12"/>
        <v>21513</v>
      </c>
      <c r="N47" s="32" t="s">
        <v>86</v>
      </c>
      <c r="O47" s="32"/>
    </row>
    <row r="48" spans="1:15" s="12" customFormat="1" ht="20.85" customHeight="1">
      <c r="A48" s="12" t="s">
        <v>87</v>
      </c>
      <c r="E48" s="34">
        <v>2403</v>
      </c>
      <c r="F48" s="34">
        <v>1133</v>
      </c>
      <c r="G48" s="34">
        <v>1270</v>
      </c>
      <c r="H48" s="34">
        <v>2375</v>
      </c>
      <c r="I48" s="34">
        <v>1127</v>
      </c>
      <c r="J48" s="34">
        <v>1248</v>
      </c>
      <c r="K48" s="34">
        <f>L48+M48</f>
        <v>2320</v>
      </c>
      <c r="L48" s="34">
        <v>1102</v>
      </c>
      <c r="M48" s="34">
        <v>1218</v>
      </c>
      <c r="N48" s="12" t="s">
        <v>88</v>
      </c>
    </row>
    <row r="49" spans="1:16" s="12" customFormat="1" ht="20.85" customHeight="1">
      <c r="A49" s="12" t="s">
        <v>89</v>
      </c>
      <c r="E49" s="34">
        <v>5005</v>
      </c>
      <c r="F49" s="34">
        <v>2370</v>
      </c>
      <c r="G49" s="34">
        <v>2635</v>
      </c>
      <c r="H49" s="34">
        <v>4958</v>
      </c>
      <c r="I49" s="34">
        <v>2338</v>
      </c>
      <c r="J49" s="34">
        <v>2620</v>
      </c>
      <c r="K49" s="34">
        <f t="shared" ref="K49:K51" si="13">L49+M49</f>
        <v>4931</v>
      </c>
      <c r="L49" s="34">
        <v>2314</v>
      </c>
      <c r="M49" s="34">
        <v>2617</v>
      </c>
      <c r="N49" s="12" t="s">
        <v>90</v>
      </c>
    </row>
    <row r="50" spans="1:16" s="12" customFormat="1" ht="20.85" customHeight="1">
      <c r="A50" s="12" t="s">
        <v>91</v>
      </c>
      <c r="E50" s="34">
        <v>9078</v>
      </c>
      <c r="F50" s="34">
        <v>4527</v>
      </c>
      <c r="G50" s="34">
        <v>4551</v>
      </c>
      <c r="H50" s="34">
        <v>9078</v>
      </c>
      <c r="I50" s="34">
        <v>4532</v>
      </c>
      <c r="J50" s="34">
        <v>4546</v>
      </c>
      <c r="K50" s="34">
        <f t="shared" si="13"/>
        <v>9023</v>
      </c>
      <c r="L50" s="34">
        <v>4491</v>
      </c>
      <c r="M50" s="34">
        <v>4532</v>
      </c>
      <c r="N50" s="12" t="s">
        <v>92</v>
      </c>
    </row>
    <row r="51" spans="1:16" s="12" customFormat="1" ht="20.85" customHeight="1">
      <c r="A51" s="12" t="s">
        <v>47</v>
      </c>
      <c r="E51" s="34">
        <v>26406</v>
      </c>
      <c r="F51" s="34">
        <v>13150</v>
      </c>
      <c r="G51" s="34">
        <v>13256</v>
      </c>
      <c r="H51" s="34">
        <v>26364</v>
      </c>
      <c r="I51" s="34">
        <v>13122</v>
      </c>
      <c r="J51" s="34">
        <v>13242</v>
      </c>
      <c r="K51" s="34">
        <f t="shared" si="13"/>
        <v>26221</v>
      </c>
      <c r="L51" s="34">
        <v>13075</v>
      </c>
      <c r="M51" s="34">
        <v>13146</v>
      </c>
      <c r="N51" s="12" t="s">
        <v>40</v>
      </c>
    </row>
    <row r="52" spans="1:16" s="12" customFormat="1" ht="20.85" customHeight="1"/>
    <row r="53" spans="1:16" s="12" customFormat="1" ht="20.85" customHeight="1"/>
    <row r="54" spans="1:16" s="12" customFormat="1" ht="20.85" customHeight="1"/>
    <row r="55" spans="1:16" s="12" customFormat="1">
      <c r="A55" s="32"/>
      <c r="B55" s="1" t="s">
        <v>0</v>
      </c>
      <c r="C55" s="4">
        <v>1.2</v>
      </c>
      <c r="D55" s="1" t="s">
        <v>60</v>
      </c>
      <c r="E55" s="1"/>
      <c r="F55" s="1"/>
      <c r="G55" s="1"/>
      <c r="H55" s="1"/>
      <c r="I55" s="32"/>
      <c r="J55" s="32"/>
      <c r="K55" s="32"/>
      <c r="L55" s="32"/>
      <c r="M55" s="32"/>
      <c r="N55" s="32"/>
      <c r="O55" s="32"/>
      <c r="P55" s="32"/>
    </row>
    <row r="56" spans="1:16" s="12" customFormat="1">
      <c r="A56" s="32"/>
      <c r="B56" s="3" t="s">
        <v>61</v>
      </c>
      <c r="C56" s="45">
        <v>1.2</v>
      </c>
      <c r="D56" s="1" t="s">
        <v>62</v>
      </c>
      <c r="E56" s="3"/>
      <c r="F56" s="3"/>
      <c r="G56" s="3"/>
      <c r="H56" s="3"/>
      <c r="I56" s="3"/>
      <c r="J56" s="32"/>
      <c r="K56" s="32"/>
      <c r="L56" s="32"/>
      <c r="M56" s="32"/>
      <c r="N56" s="32"/>
      <c r="O56" s="32"/>
      <c r="P56" s="32"/>
    </row>
    <row r="57" spans="1:16" s="12" customFormat="1" ht="6" customHeight="1">
      <c r="A57" s="37"/>
      <c r="B57" s="37"/>
      <c r="C57" s="37"/>
      <c r="D57" s="37"/>
      <c r="E57" s="37"/>
      <c r="F57" s="37"/>
      <c r="G57" s="37"/>
      <c r="H57" s="37"/>
      <c r="N57" s="37"/>
      <c r="O57" s="37"/>
    </row>
    <row r="58" spans="1:16" s="12" customFormat="1" ht="21" customHeight="1">
      <c r="A58" s="5" t="s">
        <v>4</v>
      </c>
      <c r="B58" s="5"/>
      <c r="C58" s="5"/>
      <c r="D58" s="6"/>
      <c r="E58" s="7" t="s">
        <v>5</v>
      </c>
      <c r="F58" s="8"/>
      <c r="G58" s="9"/>
      <c r="H58" s="7" t="s">
        <v>6</v>
      </c>
      <c r="I58" s="8"/>
      <c r="J58" s="9"/>
      <c r="K58" s="7" t="s">
        <v>7</v>
      </c>
      <c r="L58" s="8"/>
      <c r="M58" s="9"/>
      <c r="N58" s="10" t="s">
        <v>8</v>
      </c>
      <c r="O58" s="11"/>
    </row>
    <row r="59" spans="1:16" s="12" customFormat="1" ht="18.75">
      <c r="A59" s="13"/>
      <c r="B59" s="13"/>
      <c r="C59" s="13"/>
      <c r="D59" s="14"/>
      <c r="E59" s="15" t="s">
        <v>9</v>
      </c>
      <c r="F59" s="16" t="s">
        <v>10</v>
      </c>
      <c r="G59" s="17" t="s">
        <v>11</v>
      </c>
      <c r="H59" s="15" t="s">
        <v>9</v>
      </c>
      <c r="I59" s="16" t="s">
        <v>10</v>
      </c>
      <c r="J59" s="17" t="s">
        <v>11</v>
      </c>
      <c r="K59" s="15" t="s">
        <v>9</v>
      </c>
      <c r="L59" s="16" t="s">
        <v>10</v>
      </c>
      <c r="M59" s="17" t="s">
        <v>11</v>
      </c>
      <c r="N59" s="18"/>
      <c r="O59" s="19"/>
    </row>
    <row r="60" spans="1:16" s="12" customFormat="1" ht="18.75">
      <c r="A60" s="20"/>
      <c r="B60" s="20"/>
      <c r="C60" s="20"/>
      <c r="D60" s="21"/>
      <c r="E60" s="22" t="s">
        <v>12</v>
      </c>
      <c r="F60" s="22" t="s">
        <v>13</v>
      </c>
      <c r="G60" s="23" t="s">
        <v>14</v>
      </c>
      <c r="H60" s="22" t="s">
        <v>12</v>
      </c>
      <c r="I60" s="22" t="s">
        <v>13</v>
      </c>
      <c r="J60" s="23" t="s">
        <v>14</v>
      </c>
      <c r="K60" s="22" t="s">
        <v>12</v>
      </c>
      <c r="L60" s="22" t="s">
        <v>13</v>
      </c>
      <c r="M60" s="23" t="s">
        <v>14</v>
      </c>
      <c r="N60" s="24"/>
      <c r="O60" s="25"/>
    </row>
    <row r="61" spans="1:16" s="12" customFormat="1" ht="20.25" customHeight="1">
      <c r="A61" s="32" t="s">
        <v>93</v>
      </c>
      <c r="B61" s="32"/>
      <c r="C61" s="32"/>
      <c r="D61" s="32"/>
      <c r="E61" s="36">
        <v>44516</v>
      </c>
      <c r="F61" s="36">
        <v>21887</v>
      </c>
      <c r="G61" s="36">
        <v>22629</v>
      </c>
      <c r="H61" s="36">
        <f t="shared" ref="H61:M61" si="14">SUM(H62:H64)</f>
        <v>44449</v>
      </c>
      <c r="I61" s="36">
        <f t="shared" si="14"/>
        <v>21833</v>
      </c>
      <c r="J61" s="36">
        <f t="shared" si="14"/>
        <v>22616</v>
      </c>
      <c r="K61" s="36">
        <f t="shared" si="14"/>
        <v>44174</v>
      </c>
      <c r="L61" s="36">
        <f t="shared" si="14"/>
        <v>21671</v>
      </c>
      <c r="M61" s="36">
        <f t="shared" si="14"/>
        <v>22503</v>
      </c>
      <c r="N61" s="32" t="s">
        <v>94</v>
      </c>
      <c r="O61" s="32"/>
    </row>
    <row r="62" spans="1:16" s="12" customFormat="1" ht="20.25" customHeight="1">
      <c r="A62" s="12" t="s">
        <v>95</v>
      </c>
      <c r="E62" s="34">
        <v>4540</v>
      </c>
      <c r="F62" s="34">
        <v>2243</v>
      </c>
      <c r="G62" s="34">
        <v>2297</v>
      </c>
      <c r="H62" s="34">
        <v>4528</v>
      </c>
      <c r="I62" s="34">
        <v>2233</v>
      </c>
      <c r="J62" s="34">
        <v>2295</v>
      </c>
      <c r="K62" s="34">
        <f>L62+M62</f>
        <v>4484</v>
      </c>
      <c r="L62" s="34">
        <v>2223</v>
      </c>
      <c r="M62" s="34">
        <v>2261</v>
      </c>
      <c r="N62" s="12" t="s">
        <v>96</v>
      </c>
    </row>
    <row r="63" spans="1:16" s="12" customFormat="1" ht="20.25" customHeight="1">
      <c r="A63" s="12" t="s">
        <v>97</v>
      </c>
      <c r="E63" s="34">
        <v>4986</v>
      </c>
      <c r="F63" s="34">
        <v>2406</v>
      </c>
      <c r="G63" s="34">
        <v>2580</v>
      </c>
      <c r="H63" s="34">
        <v>4934</v>
      </c>
      <c r="I63" s="34">
        <v>2384</v>
      </c>
      <c r="J63" s="34">
        <v>2550</v>
      </c>
      <c r="K63" s="34">
        <f t="shared" ref="K63:K64" si="15">L63+M63</f>
        <v>4864</v>
      </c>
      <c r="L63" s="34">
        <v>2359</v>
      </c>
      <c r="M63" s="34">
        <v>2505</v>
      </c>
      <c r="N63" s="12" t="s">
        <v>98</v>
      </c>
    </row>
    <row r="64" spans="1:16" s="12" customFormat="1" ht="20.25" customHeight="1">
      <c r="A64" s="46" t="s">
        <v>47</v>
      </c>
      <c r="B64" s="47"/>
      <c r="C64" s="47"/>
      <c r="D64" s="48"/>
      <c r="E64" s="34">
        <v>34990</v>
      </c>
      <c r="F64" s="34">
        <v>17238</v>
      </c>
      <c r="G64" s="34">
        <v>17752</v>
      </c>
      <c r="H64" s="34">
        <v>34987</v>
      </c>
      <c r="I64" s="34">
        <v>17216</v>
      </c>
      <c r="J64" s="34">
        <v>17771</v>
      </c>
      <c r="K64" s="34">
        <f t="shared" si="15"/>
        <v>34826</v>
      </c>
      <c r="L64" s="34">
        <v>17089</v>
      </c>
      <c r="M64" s="34">
        <v>17737</v>
      </c>
      <c r="N64" s="12" t="s">
        <v>40</v>
      </c>
    </row>
    <row r="65" spans="1:15" s="12" customFormat="1" ht="20.25" customHeight="1">
      <c r="A65" s="49" t="s">
        <v>99</v>
      </c>
      <c r="B65" s="50"/>
      <c r="C65" s="50"/>
      <c r="D65" s="51"/>
      <c r="E65" s="36">
        <v>23867</v>
      </c>
      <c r="F65" s="36">
        <v>11802</v>
      </c>
      <c r="G65" s="36">
        <v>12065</v>
      </c>
      <c r="H65" s="36">
        <f t="shared" ref="H65:M65" si="16">SUM(H66:H67)</f>
        <v>23819</v>
      </c>
      <c r="I65" s="36">
        <f t="shared" si="16"/>
        <v>11757</v>
      </c>
      <c r="J65" s="36">
        <f t="shared" si="16"/>
        <v>12062</v>
      </c>
      <c r="K65" s="36">
        <f t="shared" si="16"/>
        <v>23713</v>
      </c>
      <c r="L65" s="36">
        <f t="shared" si="16"/>
        <v>11695</v>
      </c>
      <c r="M65" s="36">
        <f t="shared" si="16"/>
        <v>12018</v>
      </c>
      <c r="N65" s="32" t="s">
        <v>100</v>
      </c>
      <c r="O65" s="32"/>
    </row>
    <row r="66" spans="1:15" s="12" customFormat="1" ht="20.25" customHeight="1">
      <c r="A66" s="12" t="s">
        <v>101</v>
      </c>
      <c r="E66" s="34">
        <v>5472</v>
      </c>
      <c r="F66" s="34">
        <v>2616</v>
      </c>
      <c r="G66" s="34">
        <v>2856</v>
      </c>
      <c r="H66" s="34">
        <v>5429</v>
      </c>
      <c r="I66" s="34">
        <v>2592</v>
      </c>
      <c r="J66" s="34">
        <v>2837</v>
      </c>
      <c r="K66" s="34">
        <f>L66+M66</f>
        <v>5405</v>
      </c>
      <c r="L66" s="34">
        <v>2581</v>
      </c>
      <c r="M66" s="34">
        <v>2824</v>
      </c>
      <c r="N66" s="12" t="s">
        <v>102</v>
      </c>
    </row>
    <row r="67" spans="1:15" s="12" customFormat="1" ht="20.25" customHeight="1">
      <c r="A67" s="12" t="s">
        <v>47</v>
      </c>
      <c r="E67" s="34">
        <v>18395</v>
      </c>
      <c r="F67" s="34">
        <v>9186</v>
      </c>
      <c r="G67" s="34">
        <v>9209</v>
      </c>
      <c r="H67" s="34">
        <v>18390</v>
      </c>
      <c r="I67" s="34">
        <v>9165</v>
      </c>
      <c r="J67" s="34">
        <v>9225</v>
      </c>
      <c r="K67" s="34">
        <f>L67+M67</f>
        <v>18308</v>
      </c>
      <c r="L67" s="34">
        <v>9114</v>
      </c>
      <c r="M67" s="34">
        <v>9194</v>
      </c>
      <c r="N67" s="12" t="s">
        <v>40</v>
      </c>
    </row>
    <row r="68" spans="1:15" s="12" customFormat="1" ht="20.25" customHeight="1">
      <c r="A68" s="32" t="s">
        <v>103</v>
      </c>
      <c r="B68" s="32"/>
      <c r="C68" s="32"/>
      <c r="D68" s="32"/>
      <c r="E68" s="36">
        <v>28757</v>
      </c>
      <c r="F68" s="36">
        <v>14194</v>
      </c>
      <c r="G68" s="36">
        <v>14563</v>
      </c>
      <c r="H68" s="36">
        <v>28842</v>
      </c>
      <c r="I68" s="36">
        <v>14224</v>
      </c>
      <c r="J68" s="36">
        <v>14618</v>
      </c>
      <c r="K68" s="36">
        <f>L68+M68</f>
        <v>28944</v>
      </c>
      <c r="L68" s="36">
        <v>14261</v>
      </c>
      <c r="M68" s="36">
        <v>14683</v>
      </c>
      <c r="N68" s="32" t="s">
        <v>104</v>
      </c>
      <c r="O68" s="32"/>
    </row>
    <row r="69" spans="1:15" s="12" customFormat="1" ht="20.25" customHeight="1">
      <c r="A69" s="32" t="s">
        <v>105</v>
      </c>
      <c r="B69" s="32"/>
      <c r="C69" s="32"/>
      <c r="D69" s="32"/>
      <c r="E69" s="36">
        <v>20168</v>
      </c>
      <c r="F69" s="36">
        <v>9954</v>
      </c>
      <c r="G69" s="36">
        <v>10214</v>
      </c>
      <c r="H69" s="36">
        <f t="shared" ref="H69:M69" si="17">SUM(H70:H72)</f>
        <v>20123</v>
      </c>
      <c r="I69" s="36">
        <f t="shared" si="17"/>
        <v>9938</v>
      </c>
      <c r="J69" s="36">
        <f t="shared" si="17"/>
        <v>10185</v>
      </c>
      <c r="K69" s="36">
        <f t="shared" si="17"/>
        <v>20057</v>
      </c>
      <c r="L69" s="36">
        <f t="shared" si="17"/>
        <v>9900</v>
      </c>
      <c r="M69" s="36">
        <f t="shared" si="17"/>
        <v>10157</v>
      </c>
      <c r="N69" s="32" t="s">
        <v>106</v>
      </c>
      <c r="O69" s="32"/>
    </row>
    <row r="70" spans="1:15" s="12" customFormat="1" ht="20.25" customHeight="1">
      <c r="A70" s="12" t="s">
        <v>107</v>
      </c>
      <c r="E70" s="34">
        <v>2275</v>
      </c>
      <c r="F70" s="34">
        <v>1142</v>
      </c>
      <c r="G70" s="34">
        <v>1133</v>
      </c>
      <c r="H70" s="34">
        <v>2278</v>
      </c>
      <c r="I70" s="34">
        <v>1151</v>
      </c>
      <c r="J70" s="34">
        <v>1127</v>
      </c>
      <c r="K70" s="34">
        <f>L70+M70</f>
        <v>2259</v>
      </c>
      <c r="L70" s="34">
        <v>1139</v>
      </c>
      <c r="M70" s="34">
        <v>1120</v>
      </c>
      <c r="N70" s="41" t="s">
        <v>108</v>
      </c>
      <c r="O70" s="41"/>
    </row>
    <row r="71" spans="1:15" s="12" customFormat="1" ht="20.25" customHeight="1">
      <c r="A71" s="12" t="s">
        <v>109</v>
      </c>
      <c r="E71" s="34">
        <v>3434</v>
      </c>
      <c r="F71" s="34">
        <v>1696</v>
      </c>
      <c r="G71" s="34">
        <v>1738</v>
      </c>
      <c r="H71" s="34">
        <v>3408</v>
      </c>
      <c r="I71" s="34">
        <v>1682</v>
      </c>
      <c r="J71" s="34">
        <v>1726</v>
      </c>
      <c r="K71" s="34">
        <f t="shared" ref="K71:K73" si="18">L71+M71</f>
        <v>3423</v>
      </c>
      <c r="L71" s="34">
        <v>1701</v>
      </c>
      <c r="M71" s="34">
        <v>1722</v>
      </c>
      <c r="N71" s="12" t="s">
        <v>110</v>
      </c>
      <c r="O71" s="42"/>
    </row>
    <row r="72" spans="1:15" s="12" customFormat="1" ht="20.25" customHeight="1">
      <c r="A72" s="46" t="s">
        <v>47</v>
      </c>
      <c r="B72" s="47"/>
      <c r="C72" s="47"/>
      <c r="D72" s="48"/>
      <c r="E72" s="34">
        <v>14459</v>
      </c>
      <c r="F72" s="34">
        <v>7116</v>
      </c>
      <c r="G72" s="34">
        <v>7343</v>
      </c>
      <c r="H72" s="34">
        <v>14437</v>
      </c>
      <c r="I72" s="34">
        <v>7105</v>
      </c>
      <c r="J72" s="34">
        <v>7332</v>
      </c>
      <c r="K72" s="34">
        <f t="shared" si="18"/>
        <v>14375</v>
      </c>
      <c r="L72" s="34">
        <v>7060</v>
      </c>
      <c r="M72" s="34">
        <v>7315</v>
      </c>
      <c r="N72" s="12" t="s">
        <v>40</v>
      </c>
    </row>
    <row r="73" spans="1:15" s="12" customFormat="1" ht="20.25" customHeight="1">
      <c r="A73" s="49" t="s">
        <v>111</v>
      </c>
      <c r="B73" s="50"/>
      <c r="C73" s="50"/>
      <c r="D73" s="51"/>
      <c r="E73" s="36">
        <v>31481</v>
      </c>
      <c r="F73" s="36">
        <v>15540</v>
      </c>
      <c r="G73" s="36">
        <v>15941</v>
      </c>
      <c r="H73" s="36">
        <v>31530</v>
      </c>
      <c r="I73" s="36">
        <v>15580</v>
      </c>
      <c r="J73" s="36">
        <v>15950</v>
      </c>
      <c r="K73" s="36">
        <f t="shared" si="18"/>
        <v>31482</v>
      </c>
      <c r="L73" s="36">
        <v>15581</v>
      </c>
      <c r="M73" s="36">
        <v>15901</v>
      </c>
      <c r="N73" s="32" t="s">
        <v>112</v>
      </c>
      <c r="O73" s="32"/>
    </row>
    <row r="74" spans="1:15" s="12" customFormat="1" ht="8.1" customHeight="1">
      <c r="A74" s="52"/>
      <c r="B74" s="52"/>
      <c r="C74" s="52"/>
      <c r="D74" s="52"/>
      <c r="E74" s="53"/>
      <c r="F74" s="53"/>
      <c r="G74" s="53"/>
      <c r="H74" s="53"/>
      <c r="I74" s="53"/>
      <c r="J74" s="53"/>
      <c r="K74" s="53"/>
      <c r="L74" s="53"/>
      <c r="M74" s="53"/>
      <c r="N74" s="52"/>
      <c r="O74" s="52"/>
    </row>
    <row r="75" spans="1:15" s="12" customFormat="1" ht="8.1" customHeight="1"/>
    <row r="76" spans="1:15" s="12" customFormat="1" ht="18.75">
      <c r="B76" s="54" t="s">
        <v>113</v>
      </c>
      <c r="C76" s="12" t="s">
        <v>114</v>
      </c>
      <c r="D76" s="55"/>
    </row>
    <row r="77" spans="1:15" s="12" customFormat="1" ht="18.75">
      <c r="B77" s="54" t="s">
        <v>115</v>
      </c>
      <c r="C77" s="55" t="s">
        <v>116</v>
      </c>
      <c r="D77" s="55"/>
      <c r="H77" s="56"/>
      <c r="I77" s="56"/>
      <c r="J77" s="56"/>
      <c r="K77" s="56"/>
      <c r="L77" s="56"/>
      <c r="M77" s="56"/>
      <c r="O77" s="56" t="s">
        <v>117</v>
      </c>
    </row>
    <row r="78" spans="1:1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</row>
  </sheetData>
  <mergeCells count="15">
    <mergeCell ref="A58:D60"/>
    <mergeCell ref="E58:G58"/>
    <mergeCell ref="H58:J58"/>
    <mergeCell ref="K58:M58"/>
    <mergeCell ref="N58:O60"/>
    <mergeCell ref="A3:D5"/>
    <mergeCell ref="E3:G3"/>
    <mergeCell ref="H3:J3"/>
    <mergeCell ref="K3:M3"/>
    <mergeCell ref="N3:O5"/>
    <mergeCell ref="A31:D33"/>
    <mergeCell ref="E31:G31"/>
    <mergeCell ref="H31:J31"/>
    <mergeCell ref="K31:M31"/>
    <mergeCell ref="N31:O33"/>
  </mergeCells>
  <pageMargins left="0.43307086614173229" right="0.31496062992125984" top="0.59055118110236227" bottom="0.59055118110236227" header="0.51181102362204722" footer="0.51181102362204722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T-1.2</vt:lpstr>
      <vt:lpstr>'T-1.2'!Print_Area</vt:lpstr>
    </vt:vector>
  </TitlesOfParts>
  <Company>nso53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phichit</dc:creator>
  <cp:lastModifiedBy>phichit</cp:lastModifiedBy>
  <dcterms:created xsi:type="dcterms:W3CDTF">2017-11-16T04:34:07Z</dcterms:created>
  <dcterms:modified xsi:type="dcterms:W3CDTF">2017-11-16T04:34:17Z</dcterms:modified>
</cp:coreProperties>
</file>