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1.พฤศจิกายน\"/>
    </mc:Choice>
  </mc:AlternateContent>
  <xr:revisionPtr revIDLastSave="0" documentId="13_ncr:1_{3D8B3555-13A9-4CA8-AF44-4D810FF0619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C30" i="1"/>
  <c r="B27" i="1"/>
  <c r="B10" i="1"/>
  <c r="B26" i="1" s="1"/>
  <c r="C10" i="1"/>
  <c r="C26" i="1" s="1"/>
  <c r="D10" i="1"/>
  <c r="B14" i="1"/>
  <c r="B30" i="1" s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D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<sst xmlns="http://schemas.openxmlformats.org/spreadsheetml/2006/main" count="55" uniqueCount="26">
  <si>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</si>
  <si>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</si>
  <si>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</si>
  <si>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</si>
  <si>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</si>
  <si>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</si>
  <si>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</si>
  <si>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</si>
  <si>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</si>
  <si>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</si>
  <si>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</si>
  <si>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</si>
  <si>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</si>
  <si>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</si>
  <si>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</si>
  <si>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</si>
  <si>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</si>
  <si>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</si>
  <si>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</si>
  <si>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</si>
  <si>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</si>
  <si>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</si>
  <si>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</si>
  <si>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</si>
  <si>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</si>
  <si>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เดือนพฤศจิกายน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</si>
</sst>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9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4" fillId="0" borderId="1" xfId="1" quotePrefix="1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8" fontId="11" fillId="0" borderId="6" xfId="1" applyNumberFormat="1" applyFont="1" applyFill="1" applyBorder="1" applyAlignment="1">
      <alignment horizontal="right" vertical="center" wrapText="1"/>
    </xf>
    <xf numFmtId="188" fontId="6" fillId="0" borderId="6" xfId="1" applyNumberFormat="1" applyFont="1" applyFill="1" applyBorder="1" applyAlignment="1">
      <alignment horizontal="right" vertical="center" wrapText="1"/>
    </xf>
    <xf numFmtId="188" fontId="6" fillId="0" borderId="6" xfId="1" quotePrefix="1" applyNumberFormat="1" applyFont="1" applyFill="1" applyBorder="1" applyAlignment="1">
      <alignment horizontal="right" vertical="center" wrapText="1"/>
    </xf>
    <xf numFmtId="188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zoomScaleNormal="100" zoomScaleSheetLayoutView="100" workbookViewId="0">
      <selection activeCell="G29" sqref="G29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3" t="s">
        <v>24</v>
      </c>
      <c r="B1" s="33"/>
      <c r="C1" s="33"/>
      <c r="D1" s="33"/>
      <c r="E1" s="33"/>
      <c r="F1" s="33"/>
      <c r="G1" s="29"/>
      <c r="H1" s="29"/>
      <c r="I1" s="29"/>
      <c r="J1" s="29"/>
    </row>
    <row r="2" spans="1:10" ht="8.25" customHeight="1" x14ac:dyDescent="0.7"/>
    <row r="3" spans="1:10" s="24" customFormat="1" ht="26.25" customHeight="1" x14ac:dyDescent="0.6">
      <c r="A3" s="28" t="s">
        <v>23</v>
      </c>
      <c r="B3" s="27" t="s">
        <v>22</v>
      </c>
      <c r="C3" s="27" t="s">
        <v>21</v>
      </c>
      <c r="D3" s="35" t="s">
        <v>20</v>
      </c>
      <c r="E3" s="25"/>
      <c r="F3" s="25"/>
      <c r="G3" s="25"/>
      <c r="H3" s="25"/>
      <c r="I3" s="25"/>
      <c r="J3" s="25"/>
    </row>
    <row r="4" spans="1:10" s="24" customFormat="1" ht="21" x14ac:dyDescent="0.6">
      <c r="A4" s="26"/>
      <c r="B4" s="36" t="s">
        <v>19</v>
      </c>
      <c r="C4" s="36"/>
      <c r="D4" s="37"/>
      <c r="E4" s="25"/>
      <c r="F4" s="25"/>
      <c r="G4" s="25"/>
      <c r="H4" s="25"/>
      <c r="I4" s="25"/>
      <c r="J4" s="25"/>
    </row>
    <row r="5" spans="1:10" s="9" customFormat="1" ht="21" x14ac:dyDescent="0.6">
      <c r="A5" s="21" t="s">
        <v>17</v>
      </c>
      <c r="B5" s="30">
        <v>441720</v>
      </c>
      <c r="C5" s="30">
        <v>209474</v>
      </c>
      <c r="D5" s="38">
        <v>232246</v>
      </c>
      <c r="E5" s="22"/>
      <c r="F5" s="22"/>
      <c r="G5" s="22"/>
      <c r="H5" s="11"/>
      <c r="I5" s="11"/>
      <c r="J5" s="11"/>
    </row>
    <row r="6" spans="1:10" s="9" customFormat="1" ht="21" x14ac:dyDescent="0.6">
      <c r="A6" s="20" t="s">
        <v>16</v>
      </c>
      <c r="B6" s="31">
        <v>23940.93</v>
      </c>
      <c r="C6" s="31">
        <v>4126.58</v>
      </c>
      <c r="D6" s="39">
        <v>19814.349999999999</v>
      </c>
      <c r="E6" s="22"/>
      <c r="F6" s="11"/>
      <c r="G6" s="11"/>
      <c r="H6" s="11"/>
      <c r="I6" s="11"/>
      <c r="J6" s="11"/>
    </row>
    <row r="7" spans="1:10" s="9" customFormat="1" ht="21" x14ac:dyDescent="0.6">
      <c r="A7" s="20" t="s">
        <v>15</v>
      </c>
      <c r="B7" s="31">
        <v>163244.46</v>
      </c>
      <c r="C7" s="31">
        <v>71959.149999999994</v>
      </c>
      <c r="D7" s="39">
        <v>91285.31</v>
      </c>
      <c r="E7" s="22"/>
      <c r="F7" s="11"/>
      <c r="G7" s="11"/>
      <c r="H7" s="11"/>
      <c r="I7" s="11"/>
      <c r="J7" s="11"/>
    </row>
    <row r="8" spans="1:10" s="9" customFormat="1" ht="21" x14ac:dyDescent="0.6">
      <c r="A8" s="15" t="s">
        <v>14</v>
      </c>
      <c r="B8" s="31">
        <v>76628.600000000006</v>
      </c>
      <c r="C8" s="31">
        <v>39643.379999999997</v>
      </c>
      <c r="D8" s="39">
        <v>36985.22</v>
      </c>
      <c r="E8" s="22"/>
      <c r="F8" s="11"/>
      <c r="G8" s="11"/>
      <c r="H8" s="11"/>
      <c r="I8" s="11"/>
      <c r="J8" s="11"/>
    </row>
    <row r="9" spans="1:10" s="9" customFormat="1" ht="21" x14ac:dyDescent="0.6">
      <c r="A9" s="15" t="s">
        <v>13</v>
      </c>
      <c r="B9" s="31">
        <v>74460.11</v>
      </c>
      <c r="C9" s="31">
        <v>42245.99</v>
      </c>
      <c r="D9" s="39">
        <v>32214.12</v>
      </c>
      <c r="E9" s="22"/>
      <c r="F9" s="11"/>
      <c r="G9" s="11"/>
      <c r="H9" s="11"/>
      <c r="I9" s="11"/>
      <c r="J9" s="11"/>
    </row>
    <row r="10" spans="1:10" s="5" customFormat="1" ht="21" x14ac:dyDescent="0.6">
      <c r="A10" s="18" t="s">
        <v>12</v>
      </c>
      <c r="B10" s="23">
        <f>SUM(B11:B13)</f>
        <v>59799.92</v>
      </c>
      <c r="C10" s="23">
        <f>SUM(C11:C13)</f>
        <v>32470.240000000002</v>
      </c>
      <c r="D10" s="40">
        <f>SUM(D11:D13)</f>
        <v>27329.68</v>
      </c>
      <c r="E10" s="22"/>
      <c r="F10" s="6"/>
      <c r="G10" s="6"/>
      <c r="H10" s="6"/>
      <c r="I10" s="6"/>
      <c r="J10" s="6"/>
    </row>
    <row r="11" spans="1:10" s="5" customFormat="1" ht="21" x14ac:dyDescent="0.6">
      <c r="A11" s="15" t="s">
        <v>11</v>
      </c>
      <c r="B11" s="31">
        <v>46203.46</v>
      </c>
      <c r="C11" s="31">
        <v>23437.45</v>
      </c>
      <c r="D11" s="39">
        <v>22766.01</v>
      </c>
      <c r="E11" s="22"/>
      <c r="F11" s="6"/>
      <c r="G11" s="6"/>
      <c r="H11" s="6"/>
      <c r="I11" s="6"/>
      <c r="J11" s="6"/>
    </row>
    <row r="12" spans="1:10" s="5" customFormat="1" ht="21" x14ac:dyDescent="0.6">
      <c r="A12" s="15" t="s">
        <v>10</v>
      </c>
      <c r="B12" s="31">
        <v>13596.46</v>
      </c>
      <c r="C12" s="31">
        <v>9032.7900000000009</v>
      </c>
      <c r="D12" s="39">
        <v>4563.67</v>
      </c>
      <c r="E12" s="22"/>
      <c r="F12" s="6"/>
      <c r="G12" s="6"/>
      <c r="H12" s="6"/>
      <c r="I12" s="6"/>
      <c r="J12" s="6"/>
    </row>
    <row r="13" spans="1:10" s="5" customFormat="1" ht="21" x14ac:dyDescent="0.6">
      <c r="A13" s="16" t="s">
        <v>9</v>
      </c>
      <c r="B13" s="31" t="s">
        <v>1</v>
      </c>
      <c r="C13" s="31" t="s">
        <v>1</v>
      </c>
      <c r="D13" s="39" t="s">
        <v>1</v>
      </c>
      <c r="E13" s="22"/>
      <c r="F13" s="6"/>
      <c r="G13" s="6"/>
      <c r="H13" s="6"/>
      <c r="I13" s="6"/>
      <c r="J13" s="6"/>
    </row>
    <row r="14" spans="1:10" s="5" customFormat="1" ht="21" x14ac:dyDescent="0.6">
      <c r="A14" s="18" t="s">
        <v>8</v>
      </c>
      <c r="B14" s="23">
        <f>B15+B16+B17</f>
        <v>43591.9</v>
      </c>
      <c r="C14" s="23">
        <f>SUM(C15:C17)</f>
        <v>18974.57</v>
      </c>
      <c r="D14" s="40">
        <f>SUM(D15:D17)</f>
        <v>24617.33</v>
      </c>
      <c r="E14" s="22"/>
      <c r="F14" s="6"/>
      <c r="G14" s="6"/>
      <c r="H14" s="6"/>
      <c r="I14" s="6"/>
      <c r="J14" s="6"/>
    </row>
    <row r="15" spans="1:10" s="9" customFormat="1" ht="21" x14ac:dyDescent="0.6">
      <c r="A15" s="16" t="s">
        <v>7</v>
      </c>
      <c r="B15" s="31">
        <v>23375.97</v>
      </c>
      <c r="C15" s="31">
        <v>8877.17</v>
      </c>
      <c r="D15" s="39">
        <v>14498.8</v>
      </c>
      <c r="E15" s="22"/>
      <c r="F15" s="11"/>
      <c r="G15" s="11"/>
      <c r="H15" s="11"/>
      <c r="I15" s="11"/>
      <c r="J15" s="11"/>
    </row>
    <row r="16" spans="1:10" s="9" customFormat="1" ht="21" x14ac:dyDescent="0.6">
      <c r="A16" s="16" t="s">
        <v>6</v>
      </c>
      <c r="B16" s="31">
        <v>12736.19</v>
      </c>
      <c r="C16" s="31">
        <v>6972.49</v>
      </c>
      <c r="D16" s="39">
        <v>5763.7</v>
      </c>
      <c r="E16" s="22"/>
      <c r="F16" s="11"/>
      <c r="G16" s="11"/>
      <c r="H16" s="11"/>
      <c r="I16" s="11"/>
      <c r="J16" s="11"/>
    </row>
    <row r="17" spans="1:10" s="9" customFormat="1" ht="21" x14ac:dyDescent="0.6">
      <c r="A17" s="16" t="s">
        <v>5</v>
      </c>
      <c r="B17" s="31">
        <v>7479.74</v>
      </c>
      <c r="C17" s="31">
        <v>3124.91</v>
      </c>
      <c r="D17" s="39">
        <v>4354.83</v>
      </c>
      <c r="E17" s="22"/>
      <c r="F17" s="11"/>
      <c r="G17" s="11"/>
      <c r="H17" s="11"/>
      <c r="I17" s="11"/>
      <c r="J17" s="11"/>
    </row>
    <row r="18" spans="1:10" s="9" customFormat="1" ht="21" x14ac:dyDescent="0.6">
      <c r="A18" s="15" t="s">
        <v>4</v>
      </c>
      <c r="B18" s="31" t="s">
        <v>1</v>
      </c>
      <c r="C18" s="31" t="s">
        <v>1</v>
      </c>
      <c r="D18" s="39" t="s">
        <v>1</v>
      </c>
      <c r="E18" s="22"/>
      <c r="F18" s="11"/>
      <c r="G18" s="11"/>
      <c r="H18" s="11"/>
      <c r="I18" s="11"/>
      <c r="J18" s="11"/>
    </row>
    <row r="19" spans="1:10" s="9" customFormat="1" ht="21" x14ac:dyDescent="0.6">
      <c r="A19" s="15" t="s">
        <v>3</v>
      </c>
      <c r="B19" s="31">
        <v>54.09</v>
      </c>
      <c r="C19" s="31">
        <v>54.09</v>
      </c>
      <c r="D19" s="39" t="s">
        <v>1</v>
      </c>
      <c r="E19" s="22"/>
      <c r="F19" s="11"/>
      <c r="G19" s="11"/>
      <c r="H19" s="11"/>
      <c r="I19" s="11"/>
      <c r="J19" s="11"/>
    </row>
    <row r="20" spans="1:10" s="5" customFormat="1" ht="21" x14ac:dyDescent="0.6">
      <c r="A20" s="20"/>
      <c r="B20" s="32" t="s">
        <v>18</v>
      </c>
      <c r="C20" s="32"/>
      <c r="D20" s="41"/>
      <c r="E20" s="6"/>
      <c r="F20" s="6"/>
      <c r="G20" s="6"/>
      <c r="H20" s="6"/>
      <c r="I20" s="6"/>
      <c r="J20" s="6"/>
    </row>
    <row r="21" spans="1:10" s="5" customFormat="1" ht="21" x14ac:dyDescent="0.6">
      <c r="A21" s="21" t="s">
        <v>17</v>
      </c>
      <c r="B21" s="17">
        <f>SUM(B22:B26,B30)</f>
        <v>99.987756950104142</v>
      </c>
      <c r="C21" s="17">
        <f>SUM(C22:C26,C30)</f>
        <v>99.974178179630883</v>
      </c>
      <c r="D21" s="42">
        <f>SUM(D22:D26,D30)</f>
        <v>100.00000430577921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0" t="s">
        <v>16</v>
      </c>
      <c r="B22" s="7">
        <f>B6/$B$5*100</f>
        <v>5.4199334419994569</v>
      </c>
      <c r="C22" s="7">
        <f t="shared" ref="C22:C30" si="0">C6/$C$5*100</f>
        <v>1.9699724070767735</v>
      </c>
      <c r="D22" s="43">
        <f t="shared" ref="D22:D28" si="1">D6/$D$5*100</f>
        <v>8.5316216425686555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0" t="s">
        <v>15</v>
      </c>
      <c r="B23" s="7">
        <f>B7/$B$5*100</f>
        <v>36.956547133930997</v>
      </c>
      <c r="C23" s="7">
        <f t="shared" si="0"/>
        <v>34.352306252804645</v>
      </c>
      <c r="D23" s="43">
        <f t="shared" si="1"/>
        <v>39.305439060306739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5" t="s">
        <v>14</v>
      </c>
      <c r="B24" s="7">
        <f>B8/$B$5*100</f>
        <v>17.347776872226749</v>
      </c>
      <c r="C24" s="7">
        <f t="shared" si="0"/>
        <v>18.925203127834482</v>
      </c>
      <c r="D24" s="43">
        <f t="shared" si="1"/>
        <v>15.925019160717516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5" t="s">
        <v>13</v>
      </c>
      <c r="B25" s="7">
        <f>B9/$B$5*100</f>
        <v>16.856857285158018</v>
      </c>
      <c r="C25" s="7">
        <f t="shared" si="0"/>
        <v>20.167653264844322</v>
      </c>
      <c r="D25" s="43">
        <f t="shared" si="1"/>
        <v>13.870688838559115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8" t="s">
        <v>12</v>
      </c>
      <c r="B26" s="17">
        <f>B10/$B$5*100</f>
        <v>13.537969754595672</v>
      </c>
      <c r="C26" s="17">
        <f t="shared" si="0"/>
        <v>15.500844973600545</v>
      </c>
      <c r="D26" s="42">
        <f t="shared" si="1"/>
        <v>11.767556814756766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5" t="s">
        <v>11</v>
      </c>
      <c r="B27" s="7">
        <f>B11/$B$5*100</f>
        <v>10.45989767273386</v>
      </c>
      <c r="C27" s="7">
        <f t="shared" si="0"/>
        <v>11.188715544649932</v>
      </c>
      <c r="D27" s="43">
        <f t="shared" si="1"/>
        <v>9.8025412708937925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5" t="s">
        <v>10</v>
      </c>
      <c r="B28" s="7">
        <f>B12/$B$5*100</f>
        <v>3.0780720818618126</v>
      </c>
      <c r="C28" s="7">
        <f t="shared" si="0"/>
        <v>4.3121294289506098</v>
      </c>
      <c r="D28" s="43">
        <f t="shared" si="1"/>
        <v>1.9650155438629728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6" t="s">
        <v>9</v>
      </c>
      <c r="B29" s="19" t="s">
        <v>1</v>
      </c>
      <c r="C29" s="19" t="s">
        <v>1</v>
      </c>
      <c r="D29" s="44" t="s">
        <v>1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8" t="s">
        <v>8</v>
      </c>
      <c r="B30" s="17">
        <f>B14/$B$5*100</f>
        <v>9.8686724621932456</v>
      </c>
      <c r="C30" s="17">
        <f t="shared" si="0"/>
        <v>9.058198153470121</v>
      </c>
      <c r="D30" s="42">
        <f>D14/$D$5*100</f>
        <v>10.599678788870422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6" t="s">
        <v>7</v>
      </c>
      <c r="B31" s="7">
        <f>B15/$B$5*100</f>
        <v>5.2920334148329262</v>
      </c>
      <c r="C31" s="7">
        <f>C15/$C$5*100</f>
        <v>4.2378385861729857</v>
      </c>
      <c r="D31" s="43">
        <f>D15/$D$5*100</f>
        <v>6.2428631709480458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6" t="s">
        <v>6</v>
      </c>
      <c r="B32" s="7">
        <f>B16/$B$5*100</f>
        <v>2.883317486190347</v>
      </c>
      <c r="C32" s="7">
        <f>C16/$C$5*100</f>
        <v>3.3285706101950598</v>
      </c>
      <c r="D32" s="43">
        <f>D16/$D$5*100</f>
        <v>2.4817219672244084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6" t="s">
        <v>5</v>
      </c>
      <c r="B33" s="7">
        <f>B17/$B$5*100</f>
        <v>1.6933215611699719</v>
      </c>
      <c r="C33" s="7">
        <f>C17/$C$5*100</f>
        <v>1.4917889571020746</v>
      </c>
      <c r="D33" s="43">
        <f>D17/$D$5*100</f>
        <v>1.875093650697967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5" t="s">
        <v>4</v>
      </c>
      <c r="B34" s="7" t="s">
        <v>1</v>
      </c>
      <c r="C34" s="7" t="s">
        <v>1</v>
      </c>
      <c r="D34" s="43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4" t="s">
        <v>3</v>
      </c>
      <c r="B35" s="34" t="s">
        <v>1</v>
      </c>
      <c r="C35" s="13" t="s">
        <v>2</v>
      </c>
      <c r="D35" s="45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2021-01-25T06:34:01Z</dcterms:modified>
</cp:coreProperties>
</file>