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ตารางสถิติ2559\19\"/>
    </mc:Choice>
  </mc:AlternateContent>
  <bookViews>
    <workbookView xWindow="0" yWindow="0" windowWidth="20490" windowHeight="7680"/>
  </bookViews>
  <sheets>
    <sheet name="T-19.3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9" i="1" l="1"/>
  <c r="L59" i="1"/>
  <c r="K59" i="1"/>
  <c r="J59" i="1"/>
  <c r="I59" i="1"/>
  <c r="H59" i="1"/>
  <c r="G59" i="1"/>
  <c r="F59" i="1"/>
  <c r="E59" i="1"/>
  <c r="M55" i="1"/>
  <c r="L55" i="1"/>
  <c r="K55" i="1"/>
  <c r="J55" i="1"/>
  <c r="I55" i="1"/>
  <c r="H55" i="1"/>
  <c r="G55" i="1"/>
  <c r="F55" i="1"/>
  <c r="E55" i="1"/>
  <c r="M49" i="1"/>
  <c r="L49" i="1"/>
  <c r="K49" i="1"/>
  <c r="J49" i="1"/>
  <c r="I49" i="1"/>
  <c r="H49" i="1"/>
  <c r="G49" i="1"/>
  <c r="F49" i="1"/>
  <c r="E49" i="1"/>
  <c r="M46" i="1"/>
  <c r="L46" i="1"/>
  <c r="K46" i="1"/>
  <c r="J46" i="1"/>
  <c r="I46" i="1"/>
  <c r="H46" i="1"/>
  <c r="G46" i="1"/>
  <c r="F46" i="1"/>
  <c r="E46" i="1"/>
  <c r="M24" i="1"/>
  <c r="L24" i="1"/>
  <c r="K24" i="1"/>
  <c r="J24" i="1"/>
  <c r="I24" i="1"/>
  <c r="H24" i="1"/>
  <c r="G24" i="1"/>
  <c r="F24" i="1"/>
  <c r="E24" i="1"/>
  <c r="E13" i="1" s="1"/>
  <c r="M18" i="1"/>
  <c r="L18" i="1"/>
  <c r="L13" i="1" s="1"/>
  <c r="K18" i="1"/>
  <c r="K13" i="1" s="1"/>
  <c r="J18" i="1"/>
  <c r="I18" i="1"/>
  <c r="H18" i="1"/>
  <c r="G18" i="1"/>
  <c r="F18" i="1"/>
  <c r="F13" i="1" s="1"/>
  <c r="E18" i="1"/>
  <c r="J14" i="1"/>
  <c r="I14" i="1"/>
  <c r="I13" i="1" s="1"/>
  <c r="H14" i="1"/>
  <c r="G14" i="1"/>
  <c r="F14" i="1"/>
  <c r="E14" i="1"/>
  <c r="M13" i="1"/>
  <c r="J13" i="1"/>
  <c r="H13" i="1"/>
  <c r="G13" i="1"/>
</calcChain>
</file>

<file path=xl/sharedStrings.xml><?xml version="1.0" encoding="utf-8"?>
<sst xmlns="http://schemas.openxmlformats.org/spreadsheetml/2006/main" count="272" uniqueCount="106">
  <si>
    <t xml:space="preserve">ตาราง   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</si>
  <si>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2558</t>
  </si>
  <si>
    <t>Table</t>
  </si>
  <si>
    <t xml:space="preserve">Actual Revenue and Expenditure of Subdistrict Administration Organization by Type, District and Subdistrict Administration Organization: </t>
  </si>
  <si>
    <t>Fiscal Year 2015</t>
  </si>
  <si>
    <t>(บาท  Baht)</t>
  </si>
  <si>
    <t xml:space="preserve">รายได้ </t>
  </si>
  <si>
    <t>รายจ่าย</t>
  </si>
  <si>
    <t xml:space="preserve"> </t>
  </si>
  <si>
    <t>Revenue</t>
  </si>
  <si>
    <t>Expenditure</t>
  </si>
  <si>
    <t xml:space="preserve">                  อำเภอ/                     </t>
  </si>
  <si>
    <t>ค่าธรรมเนียม</t>
  </si>
  <si>
    <t xml:space="preserve">District/Subdistrict </t>
  </si>
  <si>
    <t xml:space="preserve"> องค์การบริหารส่วนตำบล</t>
  </si>
  <si>
    <t>ภาษีอากร</t>
  </si>
  <si>
    <t>ค่าปรับ</t>
  </si>
  <si>
    <t>ทรัพย์สิน</t>
  </si>
  <si>
    <t>สาธารณูปโภค</t>
  </si>
  <si>
    <t>เบ็ดเตล็ด</t>
  </si>
  <si>
    <t>เงินอุดหนุน</t>
  </si>
  <si>
    <t>รายจ่ายประจำ</t>
  </si>
  <si>
    <t>เพื่อการลงทุน</t>
  </si>
  <si>
    <t>งบกลาง</t>
  </si>
  <si>
    <t>Administration</t>
  </si>
  <si>
    <t>Taxes and</t>
  </si>
  <si>
    <t>Fees and fines</t>
  </si>
  <si>
    <t>Property</t>
  </si>
  <si>
    <t>Public</t>
  </si>
  <si>
    <t>Miscellaneous</t>
  </si>
  <si>
    <t>Subsidies</t>
  </si>
  <si>
    <t>Permanent</t>
  </si>
  <si>
    <t xml:space="preserve">Expenditure  </t>
  </si>
  <si>
    <t>Central</t>
  </si>
  <si>
    <t>Organization</t>
  </si>
  <si>
    <t>duties</t>
  </si>
  <si>
    <t>utilities</t>
  </si>
  <si>
    <t>of investment</t>
  </si>
  <si>
    <t>expenditure</t>
  </si>
  <si>
    <t>รวมยอด</t>
  </si>
  <si>
    <t>Total</t>
  </si>
  <si>
    <t>อำเภอเมือง</t>
  </si>
  <si>
    <t xml:space="preserve">                     ...</t>
  </si>
  <si>
    <t xml:space="preserve">                   ...</t>
  </si>
  <si>
    <t>Mueang Chat Nat District</t>
  </si>
  <si>
    <t>อ.บ.ต.ท่าชัย</t>
  </si>
  <si>
    <t>SAO  Thachai</t>
  </si>
  <si>
    <t>อ.บ.ต.เขาท่าพระ</t>
  </si>
  <si>
    <t>SAO  Khothapra</t>
  </si>
  <si>
    <t>อำเภอมโนรมย์</t>
  </si>
  <si>
    <t>Manorom District</t>
  </si>
  <si>
    <t>อ.บ.ต.ท่าฉนวน</t>
  </si>
  <si>
    <t>SAO  Thachanuan</t>
  </si>
  <si>
    <t>อ.บ.ต.ไร่พัฒนา</t>
  </si>
  <si>
    <t>SAO  Raipattana</t>
  </si>
  <si>
    <t>อ.บ.ต.อู่ตะเภา</t>
  </si>
  <si>
    <t>SAO  U - Thapao</t>
  </si>
  <si>
    <t>อ.บ.ต.วัดโคก</t>
  </si>
  <si>
    <t>SAO  Wat - Khok</t>
  </si>
  <si>
    <t>อำเภอวัดสิงห์</t>
  </si>
  <si>
    <t>Wat Sing District</t>
  </si>
  <si>
    <t>อ.บ.ต.มะขามเฒ่า</t>
  </si>
  <si>
    <t>SAO  Makamtao</t>
  </si>
  <si>
    <t>อ.บ.ต.บ่อแร่</t>
  </si>
  <si>
    <t>SAO  Bor Lae</t>
  </si>
  <si>
    <t>อ.บ.ต.หนองบัว</t>
  </si>
  <si>
    <t>SAO  Nong Bua</t>
  </si>
  <si>
    <t>อ.บ.ต.วังหมัน</t>
  </si>
  <si>
    <t>SAO  Wang Mun</t>
  </si>
  <si>
    <t xml:space="preserve">                   -</t>
  </si>
  <si>
    <t>อำเภอสรรพยา</t>
  </si>
  <si>
    <t xml:space="preserve">                    -</t>
  </si>
  <si>
    <t xml:space="preserve">                      -</t>
  </si>
  <si>
    <t>Sapphaya District</t>
  </si>
  <si>
    <t>อ.บ.ต.เขาแก้ว</t>
  </si>
  <si>
    <t>SAO  Khao Keaw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</si>
  <si>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2557 (ต่อ)</t>
  </si>
  <si>
    <t>อำเภอสรรคบุรี</t>
  </si>
  <si>
    <t>Sankhaburi District</t>
  </si>
  <si>
    <t>อ.บ.ต.เที่ยงแท้</t>
  </si>
  <si>
    <t>SAO  Hund Kha</t>
  </si>
  <si>
    <t>อำเภอหันคา</t>
  </si>
  <si>
    <t>HanKha District</t>
  </si>
  <si>
    <t>อ.บ.ต.หันคา</t>
  </si>
  <si>
    <t>อ.บ.ต.ไพรนกยูง</t>
  </si>
  <si>
    <t>SAO  Prainokyung</t>
  </si>
  <si>
    <t>อ.บ.ต.เด่นใหญ่</t>
  </si>
  <si>
    <t>SAO  Den Yai</t>
  </si>
  <si>
    <t>อ.บ.ต.วังไก่เถื่อน</t>
  </si>
  <si>
    <t>SAO  Wang Kai Tuaen</t>
  </si>
  <si>
    <t>อำเภอหนองมะโมง</t>
  </si>
  <si>
    <t>Nong Mamong District</t>
  </si>
  <si>
    <t>อ.บ.ต.กุดจอก</t>
  </si>
  <si>
    <t>SAO  Kud Jok</t>
  </si>
  <si>
    <t>อ.บ.ต.สะพานหิน</t>
  </si>
  <si>
    <t>SAO  Sapanhin</t>
  </si>
  <si>
    <t>อำเภอเนินขาม</t>
  </si>
  <si>
    <t>Noen Kham District</t>
  </si>
  <si>
    <t>อ.บ.ต.สุขเดือนห้า</t>
  </si>
  <si>
    <t>SAO  Suk Duan Ha</t>
  </si>
  <si>
    <t>อ.บ.ต.กะบกเตี้ย</t>
  </si>
  <si>
    <t>SAO  Khaboktear</t>
  </si>
  <si>
    <t>รายรับ และรายจ่ายจริงขององค์การบริหารส่วนตำบล จำแนกตามประเภท เป็นรายอำเภอ และองค์การบริหารส่วนตำบล ปีงบประมาณ 2558 (ต่อ)</t>
  </si>
  <si>
    <t>Fiscal Year 2015  (Cont.)</t>
  </si>
  <si>
    <t xml:space="preserve">     ที่มา:  สำนักงานส่งเสริมการปกครองท้องถิ่นจังหวัดชัยนาท</t>
  </si>
  <si>
    <t xml:space="preserve"> Source:   Chainat Provincial Office of Local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</si>
</sst>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0.0"/>
    <numFmt numFmtId="165" formatCode="#,##0.00__\ ;\-#,##0.00__;\-__"/>
    <numFmt numFmtId="166" formatCode="_-* #,##0.00_-;\-* #,##0.00_-;_-* \-??_-;_-@_-"/>
    <numFmt numFmtId="167" formatCode="#,##0.00__\ ;\-#,##0.00__;&quot;-&quot;__"/>
    <numFmt numFmtId="168" formatCode="#,##0.00_ ;\-#,##0.00\ "/>
  </numFmts>
  <fonts count="29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b/>
      <sz val="11"/>
      <name val="TH SarabunPSK"/>
      <family val="2"/>
    </font>
    <font>
      <sz val="1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sz val="11"/>
      <name val="Cordia New"/>
      <family val="2"/>
    </font>
    <font>
      <sz val="13"/>
      <name val="TH SarabunPSK"/>
      <family val="2"/>
    </font>
    <font>
      <sz val="14"/>
      <name val="Cordia New"/>
      <family val="2"/>
    </font>
    <font>
      <b/>
      <sz val="10"/>
      <color theme="1"/>
      <name val="TH SarabunPSK"/>
      <family val="2"/>
    </font>
    <font>
      <sz val="10"/>
      <color theme="0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1"/>
      <color rgb="FFFF0000"/>
      <name val="TH SarabunPSK"/>
      <family val="2"/>
    </font>
    <font>
      <b/>
      <sz val="10"/>
      <color theme="0"/>
      <name val="TH SarabunPSK"/>
      <family val="2"/>
    </font>
    <font>
      <b/>
      <sz val="11"/>
      <color rgb="FFFF0000"/>
      <name val="TH SarabunPSK"/>
      <family val="2"/>
    </font>
    <font>
      <b/>
      <sz val="14"/>
      <color theme="0"/>
      <name val="TH SarabunPSK"/>
      <family val="2"/>
    </font>
    <font>
      <sz val="14"/>
      <color theme="0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b/>
      <sz val="13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color theme="1"/>
      <name val="Cordia New"/>
      <family val="2"/>
    </font>
    <font>
      <sz val="10"/>
      <color theme="1"/>
      <name val="AngsanaUPC"/>
      <family val="1"/>
      <charset val="222"/>
    </font>
    <font>
      <sz val="13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1" fillId="0" borderId="0"/>
  </cellStyleXfs>
  <cellXfs count="1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4" fillId="0" borderId="0" xfId="0" applyFont="1" applyBorder="1"/>
    <xf numFmtId="0" fontId="4" fillId="0" borderId="0" xfId="0" applyFont="1"/>
    <xf numFmtId="164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0" xfId="0" applyFont="1" applyAlignment="1">
      <alignment horizontal="right" vertical="center"/>
    </xf>
    <xf numFmtId="0" fontId="6" fillId="0" borderId="0" xfId="0" applyFont="1" applyBorder="1"/>
    <xf numFmtId="0" fontId="5" fillId="0" borderId="0" xfId="0" applyFont="1"/>
    <xf numFmtId="0" fontId="7" fillId="0" borderId="0" xfId="0" applyFont="1"/>
    <xf numFmtId="0" fontId="8" fillId="0" borderId="0" xfId="0" applyFont="1"/>
    <xf numFmtId="0" fontId="5" fillId="0" borderId="1" xfId="0" applyFont="1" applyBorder="1"/>
    <xf numFmtId="0" fontId="9" fillId="0" borderId="1" xfId="0" applyFont="1" applyBorder="1"/>
    <xf numFmtId="0" fontId="9" fillId="0" borderId="2" xfId="0" applyFont="1" applyBorder="1"/>
    <xf numFmtId="0" fontId="5" fillId="0" borderId="3" xfId="0" applyFont="1" applyBorder="1" applyAlignment="1">
      <alignment horizontal="center" shrinkToFit="1"/>
    </xf>
    <xf numFmtId="0" fontId="5" fillId="0" borderId="1" xfId="0" applyFont="1" applyBorder="1" applyAlignment="1">
      <alignment horizontal="center" shrinkToFit="1"/>
    </xf>
    <xf numFmtId="0" fontId="5" fillId="0" borderId="2" xfId="0" applyFont="1" applyBorder="1" applyAlignment="1">
      <alignment horizontal="center" shrinkToFit="1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0" fillId="0" borderId="0" xfId="0" applyFont="1"/>
    <xf numFmtId="0" fontId="9" fillId="0" borderId="0" xfId="0" applyFont="1" applyBorder="1"/>
    <xf numFmtId="0" fontId="9" fillId="0" borderId="4" xfId="0" applyFont="1" applyBorder="1"/>
    <xf numFmtId="0" fontId="5" fillId="0" borderId="5" xfId="0" applyFont="1" applyBorder="1" applyAlignment="1">
      <alignment horizontal="center" shrinkToFit="1"/>
    </xf>
    <xf numFmtId="0" fontId="5" fillId="0" borderId="6" xfId="0" applyFont="1" applyBorder="1" applyAlignment="1">
      <alignment horizontal="center" shrinkToFit="1"/>
    </xf>
    <xf numFmtId="0" fontId="5" fillId="0" borderId="7" xfId="0" applyFont="1" applyBorder="1" applyAlignment="1">
      <alignment horizontal="center" shrinkToFi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/>
    </xf>
    <xf numFmtId="0" fontId="9" fillId="0" borderId="6" xfId="0" applyFont="1" applyBorder="1"/>
    <xf numFmtId="0" fontId="9" fillId="0" borderId="7" xfId="0" applyFont="1" applyBorder="1"/>
    <xf numFmtId="0" fontId="5" fillId="0" borderId="10" xfId="0" applyFont="1" applyBorder="1" applyAlignment="1">
      <alignment horizontal="center"/>
    </xf>
    <xf numFmtId="0" fontId="5" fillId="0" borderId="10" xfId="0" applyFont="1" applyBorder="1"/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2" fillId="0" borderId="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8" fillId="0" borderId="9" xfId="0" applyFont="1" applyBorder="1"/>
    <xf numFmtId="0" fontId="8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2" applyFont="1" applyFill="1" applyBorder="1" applyAlignment="1">
      <alignment horizontal="center"/>
    </xf>
    <xf numFmtId="0" fontId="4" fillId="0" borderId="4" xfId="2" applyFont="1" applyFill="1" applyBorder="1" applyAlignment="1">
      <alignment horizontal="center"/>
    </xf>
    <xf numFmtId="165" fontId="12" fillId="0" borderId="11" xfId="1" applyNumberFormat="1" applyFont="1" applyFill="1" applyBorder="1" applyAlignment="1" applyProtection="1">
      <protection locked="0"/>
    </xf>
    <xf numFmtId="165" fontId="12" fillId="0" borderId="12" xfId="1" applyNumberFormat="1" applyFont="1" applyFill="1" applyBorder="1" applyAlignment="1" applyProtection="1">
      <protection locked="0"/>
    </xf>
    <xf numFmtId="0" fontId="4" fillId="0" borderId="0" xfId="2" applyFont="1" applyFill="1" applyBorder="1" applyAlignment="1">
      <alignment vertical="center"/>
    </xf>
    <xf numFmtId="0" fontId="4" fillId="0" borderId="0" xfId="2" applyFont="1" applyFill="1" applyAlignment="1">
      <alignment horizontal="center"/>
    </xf>
    <xf numFmtId="0" fontId="4" fillId="0" borderId="0" xfId="2" applyFont="1" applyFill="1"/>
    <xf numFmtId="0" fontId="4" fillId="0" borderId="4" xfId="2" applyFont="1" applyFill="1" applyBorder="1" applyAlignment="1">
      <alignment horizontal="center"/>
    </xf>
    <xf numFmtId="165" fontId="13" fillId="0" borderId="11" xfId="1" applyNumberFormat="1" applyFont="1" applyFill="1" applyBorder="1" applyAlignment="1" applyProtection="1">
      <protection locked="0"/>
    </xf>
    <xf numFmtId="166" fontId="13" fillId="0" borderId="13" xfId="1" quotePrefix="1" applyNumberFormat="1" applyFont="1" applyFill="1" applyBorder="1" applyAlignment="1" applyProtection="1"/>
    <xf numFmtId="0" fontId="4" fillId="0" borderId="0" xfId="2" applyFont="1" applyFill="1" applyBorder="1"/>
    <xf numFmtId="0" fontId="5" fillId="0" borderId="0" xfId="2" applyFont="1" applyFill="1"/>
    <xf numFmtId="0" fontId="5" fillId="0" borderId="4" xfId="2" applyFont="1" applyFill="1" applyBorder="1" applyAlignment="1">
      <alignment horizontal="center"/>
    </xf>
    <xf numFmtId="165" fontId="14" fillId="0" borderId="11" xfId="1" applyNumberFormat="1" applyFont="1" applyFill="1" applyBorder="1" applyAlignment="1" applyProtection="1">
      <protection locked="0"/>
    </xf>
    <xf numFmtId="166" fontId="15" fillId="0" borderId="13" xfId="1" quotePrefix="1" applyNumberFormat="1" applyFont="1" applyFill="1" applyBorder="1" applyAlignment="1" applyProtection="1"/>
    <xf numFmtId="0" fontId="5" fillId="0" borderId="0" xfId="2" applyFont="1" applyFill="1" applyBorder="1"/>
    <xf numFmtId="0" fontId="16" fillId="0" borderId="0" xfId="2" applyFont="1" applyFill="1"/>
    <xf numFmtId="0" fontId="16" fillId="0" borderId="4" xfId="2" applyFont="1" applyFill="1" applyBorder="1" applyAlignment="1"/>
    <xf numFmtId="0" fontId="16" fillId="0" borderId="0" xfId="2" applyFont="1" applyFill="1" applyBorder="1"/>
    <xf numFmtId="0" fontId="16" fillId="0" borderId="0" xfId="0" applyFont="1"/>
    <xf numFmtId="0" fontId="5" fillId="0" borderId="4" xfId="2" applyFont="1" applyFill="1" applyBorder="1" applyAlignment="1"/>
    <xf numFmtId="0" fontId="4" fillId="0" borderId="4" xfId="2" applyFont="1" applyFill="1" applyBorder="1" applyAlignment="1"/>
    <xf numFmtId="165" fontId="17" fillId="0" borderId="11" xfId="1" applyNumberFormat="1" applyFont="1" applyFill="1" applyBorder="1" applyAlignment="1" applyProtection="1">
      <protection locked="0"/>
    </xf>
    <xf numFmtId="165" fontId="17" fillId="0" borderId="12" xfId="1" applyNumberFormat="1" applyFont="1" applyFill="1" applyBorder="1" applyAlignment="1" applyProtection="1">
      <protection locked="0"/>
    </xf>
    <xf numFmtId="0" fontId="18" fillId="0" borderId="0" xfId="2" applyFont="1" applyFill="1"/>
    <xf numFmtId="166" fontId="15" fillId="0" borderId="12" xfId="1" quotePrefix="1" applyNumberFormat="1" applyFont="1" applyFill="1" applyBorder="1" applyAlignment="1" applyProtection="1"/>
    <xf numFmtId="165" fontId="14" fillId="0" borderId="12" xfId="1" applyNumberFormat="1" applyFont="1" applyFill="1" applyBorder="1" applyAlignment="1" applyProtection="1">
      <protection locked="0"/>
    </xf>
    <xf numFmtId="0" fontId="4" fillId="0" borderId="4" xfId="2" applyFont="1" applyFill="1" applyBorder="1"/>
    <xf numFmtId="0" fontId="4" fillId="0" borderId="8" xfId="2" applyFont="1" applyFill="1" applyBorder="1"/>
    <xf numFmtId="0" fontId="18" fillId="0" borderId="4" xfId="2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165" fontId="17" fillId="0" borderId="8" xfId="1" quotePrefix="1" applyNumberFormat="1" applyFont="1" applyFill="1" applyBorder="1" applyAlignment="1" applyProtection="1">
      <protection locked="0"/>
    </xf>
    <xf numFmtId="165" fontId="17" fillId="0" borderId="11" xfId="1" quotePrefix="1" applyNumberFormat="1" applyFont="1" applyFill="1" applyBorder="1" applyAlignment="1" applyProtection="1">
      <protection locked="0"/>
    </xf>
    <xf numFmtId="165" fontId="17" fillId="0" borderId="12" xfId="1" quotePrefix="1" applyNumberFormat="1" applyFont="1" applyFill="1" applyBorder="1" applyAlignment="1" applyProtection="1">
      <protection locked="0"/>
    </xf>
    <xf numFmtId="0" fontId="18" fillId="0" borderId="4" xfId="0" applyFont="1" applyBorder="1" applyAlignment="1">
      <alignment horizontal="center"/>
    </xf>
    <xf numFmtId="165" fontId="15" fillId="0" borderId="0" xfId="1" applyNumberFormat="1" applyFont="1" applyFill="1" applyBorder="1" applyAlignment="1" applyProtection="1">
      <protection locked="0"/>
    </xf>
    <xf numFmtId="0" fontId="19" fillId="0" borderId="0" xfId="0" applyFont="1" applyBorder="1"/>
    <xf numFmtId="0" fontId="19" fillId="0" borderId="0" xfId="0" applyFont="1" applyBorder="1" applyAlignment="1">
      <alignment horizontal="left"/>
    </xf>
    <xf numFmtId="164" fontId="19" fillId="0" borderId="0" xfId="0" applyNumberFormat="1" applyFont="1" applyBorder="1" applyAlignment="1">
      <alignment horizontal="center"/>
    </xf>
    <xf numFmtId="0" fontId="20" fillId="0" borderId="0" xfId="0" applyFont="1" applyBorder="1"/>
    <xf numFmtId="0" fontId="21" fillId="0" borderId="0" xfId="0" applyFont="1"/>
    <xf numFmtId="0" fontId="21" fillId="0" borderId="0" xfId="0" applyFont="1" applyAlignment="1">
      <alignment horizontal="left"/>
    </xf>
    <xf numFmtId="164" fontId="21" fillId="0" borderId="0" xfId="0" applyNumberFormat="1" applyFont="1" applyAlignment="1">
      <alignment horizontal="center"/>
    </xf>
    <xf numFmtId="0" fontId="22" fillId="0" borderId="0" xfId="0" applyFont="1"/>
    <xf numFmtId="0" fontId="23" fillId="0" borderId="0" xfId="0" applyFont="1" applyBorder="1"/>
    <xf numFmtId="0" fontId="21" fillId="0" borderId="0" xfId="0" applyFont="1" applyBorder="1" applyAlignment="1">
      <alignment horizontal="left"/>
    </xf>
    <xf numFmtId="0" fontId="24" fillId="0" borderId="0" xfId="0" applyFont="1" applyBorder="1"/>
    <xf numFmtId="0" fontId="24" fillId="0" borderId="0" xfId="0" applyFont="1"/>
    <xf numFmtId="164" fontId="24" fillId="0" borderId="0" xfId="0" applyNumberFormat="1" applyFont="1" applyAlignment="1">
      <alignment horizontal="center"/>
    </xf>
    <xf numFmtId="0" fontId="24" fillId="0" borderId="0" xfId="0" applyFont="1" applyBorder="1" applyAlignment="1">
      <alignment horizontal="left"/>
    </xf>
    <xf numFmtId="0" fontId="25" fillId="0" borderId="0" xfId="0" applyFont="1" applyAlignment="1">
      <alignment horizontal="right"/>
    </xf>
    <xf numFmtId="0" fontId="25" fillId="0" borderId="0" xfId="0" applyFont="1"/>
    <xf numFmtId="0" fontId="25" fillId="0" borderId="1" xfId="0" applyFont="1" applyBorder="1"/>
    <xf numFmtId="0" fontId="26" fillId="0" borderId="1" xfId="0" applyFont="1" applyBorder="1"/>
    <xf numFmtId="0" fontId="26" fillId="0" borderId="2" xfId="0" applyFont="1" applyBorder="1"/>
    <xf numFmtId="0" fontId="25" fillId="0" borderId="3" xfId="0" applyFont="1" applyBorder="1" applyAlignment="1">
      <alignment horizontal="center" shrinkToFit="1"/>
    </xf>
    <xf numFmtId="0" fontId="25" fillId="0" borderId="1" xfId="0" applyFont="1" applyBorder="1" applyAlignment="1">
      <alignment horizontal="center" shrinkToFit="1"/>
    </xf>
    <xf numFmtId="0" fontId="25" fillId="0" borderId="2" xfId="0" applyFont="1" applyBorder="1" applyAlignment="1">
      <alignment horizontal="center" shrinkToFit="1"/>
    </xf>
    <xf numFmtId="0" fontId="25" fillId="0" borderId="3" xfId="0" applyFont="1" applyBorder="1" applyAlignment="1">
      <alignment horizontal="center"/>
    </xf>
    <xf numFmtId="0" fontId="25" fillId="0" borderId="1" xfId="0" applyFont="1" applyBorder="1" applyAlignment="1">
      <alignment horizontal="center"/>
    </xf>
    <xf numFmtId="0" fontId="25" fillId="0" borderId="3" xfId="0" applyFont="1" applyBorder="1" applyAlignment="1">
      <alignment horizontal="center" vertical="center"/>
    </xf>
    <xf numFmtId="0" fontId="25" fillId="0" borderId="1" xfId="0" applyFont="1" applyBorder="1" applyAlignment="1">
      <alignment vertical="center"/>
    </xf>
    <xf numFmtId="0" fontId="26" fillId="0" borderId="0" xfId="0" applyFont="1" applyBorder="1"/>
    <xf numFmtId="0" fontId="26" fillId="0" borderId="4" xfId="0" applyFont="1" applyBorder="1"/>
    <xf numFmtId="0" fontId="25" fillId="0" borderId="5" xfId="0" applyFont="1" applyBorder="1" applyAlignment="1">
      <alignment horizontal="center" shrinkToFit="1"/>
    </xf>
    <xf numFmtId="0" fontId="25" fillId="0" borderId="6" xfId="0" applyFont="1" applyBorder="1" applyAlignment="1">
      <alignment horizontal="center" shrinkToFit="1"/>
    </xf>
    <xf numFmtId="0" fontId="25" fillId="0" borderId="7" xfId="0" applyFont="1" applyBorder="1" applyAlignment="1">
      <alignment horizontal="center" shrinkToFit="1"/>
    </xf>
    <xf numFmtId="0" fontId="25" fillId="0" borderId="5" xfId="0" applyFon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5" fillId="0" borderId="8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9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0" fontId="25" fillId="0" borderId="8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/>
    </xf>
    <xf numFmtId="0" fontId="26" fillId="0" borderId="6" xfId="0" applyFont="1" applyBorder="1"/>
    <xf numFmtId="0" fontId="26" fillId="0" borderId="7" xfId="0" applyFont="1" applyBorder="1"/>
    <xf numFmtId="0" fontId="25" fillId="0" borderId="10" xfId="0" applyFont="1" applyBorder="1" applyAlignment="1">
      <alignment horizontal="center"/>
    </xf>
    <xf numFmtId="0" fontId="25" fillId="0" borderId="10" xfId="0" applyFont="1" applyBorder="1"/>
    <xf numFmtId="0" fontId="25" fillId="0" borderId="5" xfId="0" applyFont="1" applyBorder="1" applyAlignment="1">
      <alignment horizontal="center"/>
    </xf>
    <xf numFmtId="0" fontId="25" fillId="0" borderId="5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1" fillId="0" borderId="0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0" fontId="22" fillId="0" borderId="9" xfId="0" applyFont="1" applyBorder="1"/>
    <xf numFmtId="0" fontId="22" fillId="0" borderId="14" xfId="0" applyFont="1" applyBorder="1"/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vertical="center"/>
    </xf>
    <xf numFmtId="0" fontId="24" fillId="0" borderId="0" xfId="2" applyFont="1" applyFill="1"/>
    <xf numFmtId="0" fontId="24" fillId="0" borderId="0" xfId="0" applyFont="1" applyBorder="1" applyAlignment="1">
      <alignment horizontal="center"/>
    </xf>
    <xf numFmtId="0" fontId="24" fillId="0" borderId="4" xfId="0" applyFont="1" applyBorder="1" applyAlignment="1">
      <alignment horizontal="center"/>
    </xf>
    <xf numFmtId="165" fontId="17" fillId="0" borderId="8" xfId="1" applyNumberFormat="1" applyFont="1" applyFill="1" applyBorder="1" applyAlignment="1" applyProtection="1">
      <protection locked="0"/>
    </xf>
    <xf numFmtId="165" fontId="17" fillId="0" borderId="9" xfId="1" applyNumberFormat="1" applyFont="1" applyFill="1" applyBorder="1" applyAlignment="1" applyProtection="1">
      <protection locked="0"/>
    </xf>
    <xf numFmtId="0" fontId="24" fillId="0" borderId="4" xfId="2" applyFont="1" applyFill="1" applyBorder="1"/>
    <xf numFmtId="0" fontId="25" fillId="0" borderId="8" xfId="2" applyFont="1" applyFill="1" applyBorder="1"/>
    <xf numFmtId="0" fontId="25" fillId="0" borderId="0" xfId="2" applyFont="1" applyFill="1"/>
    <xf numFmtId="165" fontId="14" fillId="0" borderId="8" xfId="1" applyNumberFormat="1" applyFont="1" applyFill="1" applyBorder="1" applyAlignment="1" applyProtection="1">
      <protection locked="0"/>
    </xf>
    <xf numFmtId="0" fontId="25" fillId="0" borderId="0" xfId="2" applyFont="1" applyFill="1" applyBorder="1" applyAlignment="1"/>
    <xf numFmtId="0" fontId="25" fillId="0" borderId="0" xfId="2" applyFont="1" applyFill="1" applyBorder="1"/>
    <xf numFmtId="167" fontId="14" fillId="0" borderId="9" xfId="1" applyNumberFormat="1" applyFont="1" applyFill="1" applyBorder="1" applyAlignment="1" applyProtection="1">
      <protection locked="0"/>
    </xf>
    <xf numFmtId="0" fontId="24" fillId="0" borderId="8" xfId="2" applyFont="1" applyFill="1" applyBorder="1"/>
    <xf numFmtId="0" fontId="25" fillId="0" borderId="0" xfId="0" applyFont="1" applyBorder="1"/>
    <xf numFmtId="0" fontId="25" fillId="0" borderId="4" xfId="0" applyFont="1" applyBorder="1"/>
    <xf numFmtId="0" fontId="5" fillId="0" borderId="0" xfId="0" applyFont="1" applyBorder="1"/>
    <xf numFmtId="0" fontId="16" fillId="0" borderId="4" xfId="0" applyFont="1" applyBorder="1"/>
    <xf numFmtId="166" fontId="15" fillId="0" borderId="15" xfId="1" quotePrefix="1" applyNumberFormat="1" applyFont="1" applyFill="1" applyBorder="1" applyAlignment="1" applyProtection="1"/>
    <xf numFmtId="0" fontId="24" fillId="0" borderId="0" xfId="2" applyFont="1" applyFill="1" applyBorder="1"/>
    <xf numFmtId="168" fontId="27" fillId="0" borderId="9" xfId="1" applyNumberFormat="1" applyFont="1" applyFill="1" applyBorder="1" applyAlignment="1" applyProtection="1">
      <alignment horizontal="right" indent="1"/>
      <protection locked="0"/>
    </xf>
    <xf numFmtId="4" fontId="27" fillId="0" borderId="9" xfId="1" applyNumberFormat="1" applyFont="1" applyFill="1" applyBorder="1" applyAlignment="1" applyProtection="1">
      <alignment horizontal="right" indent="1"/>
      <protection locked="0"/>
    </xf>
    <xf numFmtId="39" fontId="27" fillId="0" borderId="9" xfId="1" applyNumberFormat="1" applyFont="1" applyFill="1" applyBorder="1" applyAlignment="1" applyProtection="1">
      <alignment horizontal="right" indent="1"/>
      <protection locked="0"/>
    </xf>
    <xf numFmtId="0" fontId="16" fillId="0" borderId="6" xfId="2" applyFont="1" applyFill="1" applyBorder="1"/>
    <xf numFmtId="0" fontId="5" fillId="0" borderId="6" xfId="2" applyFont="1" applyFill="1" applyBorder="1"/>
    <xf numFmtId="0" fontId="16" fillId="0" borderId="7" xfId="0" applyFont="1" applyBorder="1"/>
    <xf numFmtId="166" fontId="15" fillId="0" borderId="16" xfId="1" quotePrefix="1" applyNumberFormat="1" applyFont="1" applyFill="1" applyBorder="1" applyAlignment="1" applyProtection="1"/>
    <xf numFmtId="166" fontId="15" fillId="0" borderId="17" xfId="1" quotePrefix="1" applyNumberFormat="1" applyFont="1" applyFill="1" applyBorder="1" applyAlignment="1" applyProtection="1"/>
    <xf numFmtId="0" fontId="25" fillId="0" borderId="1" xfId="2" applyFont="1" applyFill="1" applyBorder="1"/>
    <xf numFmtId="167" fontId="25" fillId="0" borderId="0" xfId="1" applyNumberFormat="1" applyFont="1" applyFill="1" applyBorder="1" applyAlignment="1" applyProtection="1">
      <protection locked="0"/>
    </xf>
    <xf numFmtId="0" fontId="23" fillId="0" borderId="0" xfId="0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28" fillId="0" borderId="0" xfId="0" applyFont="1" applyBorder="1"/>
    <xf numFmtId="0" fontId="22" fillId="0" borderId="0" xfId="0" applyFont="1" applyBorder="1"/>
  </cellXfs>
  <cellStyles count="3">
    <cellStyle name="จุลภาค" xfId="1" builtinId="3"/>
    <cellStyle name="ปกติ" xfId="0" builtinId="0"/>
    <cellStyle name="ปกติ_บทที่ 17 สถิติการคลัง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390525</xdr:colOff>
      <xdr:row>0</xdr:row>
      <xdr:rowOff>0</xdr:rowOff>
    </xdr:from>
    <xdr:to>
      <xdr:col>21</xdr:col>
      <xdr:colOff>266700</xdr:colOff>
      <xdr:row>33</xdr:row>
      <xdr:rowOff>57150</xdr:rowOff>
    </xdr:to>
    <xdr:grpSp>
      <xdr:nvGrpSpPr>
        <xdr:cNvPr id="2" name="Group 117"/>
        <xdr:cNvGrpSpPr>
          <a:grpSpLocks/>
        </xdr:cNvGrpSpPr>
      </xdr:nvGrpSpPr>
      <xdr:grpSpPr bwMode="auto">
        <a:xfrm>
          <a:off x="15782925" y="0"/>
          <a:ext cx="742950" cy="6000750"/>
          <a:chOff x="995" y="0"/>
          <a:chExt cx="55" cy="70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8" y="161"/>
            <a:ext cx="43" cy="4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5" y="659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161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20</xdr:col>
      <xdr:colOff>828675</xdr:colOff>
      <xdr:row>33</xdr:row>
      <xdr:rowOff>0</xdr:rowOff>
    </xdr:from>
    <xdr:to>
      <xdr:col>22</xdr:col>
      <xdr:colOff>57150</xdr:colOff>
      <xdr:row>63</xdr:row>
      <xdr:rowOff>152400</xdr:rowOff>
    </xdr:to>
    <xdr:grpSp>
      <xdr:nvGrpSpPr>
        <xdr:cNvPr id="6" name="Group 74"/>
        <xdr:cNvGrpSpPr>
          <a:grpSpLocks/>
        </xdr:cNvGrpSpPr>
      </xdr:nvGrpSpPr>
      <xdr:grpSpPr bwMode="auto">
        <a:xfrm>
          <a:off x="16221075" y="5943600"/>
          <a:ext cx="962025" cy="6048375"/>
          <a:chOff x="993" y="0"/>
          <a:chExt cx="71" cy="66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19" y="31"/>
            <a:ext cx="45" cy="3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สถิติการคลัง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3" y="0"/>
            <a:ext cx="57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strike="noStrike">
                <a:solidFill>
                  <a:srgbClr val="000000"/>
                </a:solidFill>
                <a:latin typeface="TH SarabunPSK"/>
                <a:cs typeface="TH SarabunPSK"/>
              </a:rPr>
              <a:t>62</a:t>
            </a:r>
            <a:r>
              <a:rPr lang="en-US" sz="1400" b="1" i="0" strike="noStrike">
                <a:solidFill>
                  <a:schemeClr val="bg1"/>
                </a:solidFill>
                <a:latin typeface="TH SarabunPSK"/>
                <a:cs typeface="TH SarabunPSK"/>
              </a:rPr>
              <a:t>4</a:t>
            </a:r>
            <a:endParaRPr lang="th-TH" sz="1400" b="1" i="0" strike="noStrike">
              <a:solidFill>
                <a:schemeClr val="bg1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2" y="352"/>
            <a:ext cx="63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so/Desktop/&#3605;&#3634;&#3619;&#3634;&#3591;&#3626;&#3606;&#3636;&#3605;&#3636;2559/19%20&#3626;&#3606;&#3636;&#3605;&#3636;&#3585;&#3634;&#3619;&#3588;&#3621;&#3633;&#359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-19.1"/>
      <sheetName val="T-19.2"/>
      <sheetName val="T-19.2 (2)"/>
      <sheetName val="T-19.2 (3)"/>
      <sheetName val="T-19.3"/>
      <sheetName val="T-19.3 (2)"/>
      <sheetName val="T-19.4"/>
      <sheetName val="T-19.5"/>
    </sheetNames>
    <sheetDataSet>
      <sheetData sheetId="0"/>
      <sheetData sheetId="1"/>
      <sheetData sheetId="2"/>
      <sheetData sheetId="3"/>
      <sheetData sheetId="4"/>
      <sheetData sheetId="5">
        <row r="13">
          <cell r="E13">
            <v>15412780.42</v>
          </cell>
          <cell r="F13">
            <v>52940</v>
          </cell>
          <cell r="G13">
            <v>246480.26</v>
          </cell>
          <cell r="H13">
            <v>0</v>
          </cell>
          <cell r="I13">
            <v>500810</v>
          </cell>
          <cell r="J13">
            <v>51359137.119999997</v>
          </cell>
          <cell r="K13">
            <v>12462211.800000001</v>
          </cell>
          <cell r="L13">
            <v>5927600</v>
          </cell>
          <cell r="M13">
            <v>0</v>
          </cell>
        </row>
        <row r="16">
          <cell r="E16">
            <v>28219883.609999999</v>
          </cell>
          <cell r="F16">
            <v>187510</v>
          </cell>
          <cell r="G16">
            <v>319349.51</v>
          </cell>
          <cell r="H16">
            <v>488182</v>
          </cell>
          <cell r="I16">
            <v>450985</v>
          </cell>
          <cell r="J16">
            <v>36505684</v>
          </cell>
          <cell r="K16">
            <v>15290469.890000001</v>
          </cell>
          <cell r="L16">
            <v>28662312</v>
          </cell>
          <cell r="M16">
            <v>503678</v>
          </cell>
        </row>
        <row r="22">
          <cell r="E22">
            <v>12310334.92</v>
          </cell>
          <cell r="F22">
            <v>530</v>
          </cell>
          <cell r="G22">
            <v>183406.91</v>
          </cell>
          <cell r="H22">
            <v>187455</v>
          </cell>
          <cell r="I22">
            <v>76780</v>
          </cell>
          <cell r="J22">
            <v>18001941.449999999</v>
          </cell>
          <cell r="K22">
            <v>9590006.9800000004</v>
          </cell>
          <cell r="L22">
            <v>1492735</v>
          </cell>
          <cell r="M22">
            <v>434378</v>
          </cell>
        </row>
        <row r="26">
          <cell r="E26">
            <v>14371000.310000001</v>
          </cell>
          <cell r="F26">
            <v>3170</v>
          </cell>
          <cell r="G26">
            <v>82333.22</v>
          </cell>
          <cell r="H26">
            <v>1270160</v>
          </cell>
          <cell r="I26">
            <v>206110</v>
          </cell>
          <cell r="J26">
            <v>31989209.239999998</v>
          </cell>
          <cell r="K26">
            <v>19205296.739999998</v>
          </cell>
          <cell r="L26">
            <v>18108342.859999999</v>
          </cell>
          <cell r="M26">
            <v>9160350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67"/>
  <sheetViews>
    <sheetView showGridLines="0" tabSelected="1" zoomScaleNormal="100" workbookViewId="0">
      <selection activeCell="A34" sqref="A34:IV64"/>
    </sheetView>
  </sheetViews>
  <sheetFormatPr defaultColWidth="9.09765625" defaultRowHeight="18.75"/>
  <cols>
    <col min="1" max="1" width="1.69921875" style="14" customWidth="1"/>
    <col min="2" max="2" width="5.3984375" style="14" customWidth="1"/>
    <col min="3" max="3" width="4.59765625" style="14" customWidth="1"/>
    <col min="4" max="4" width="6.296875" style="14" customWidth="1"/>
    <col min="5" max="5" width="11.09765625" style="14" customWidth="1"/>
    <col min="6" max="6" width="11.59765625" style="14" customWidth="1"/>
    <col min="7" max="8" width="11.09765625" style="14" customWidth="1"/>
    <col min="9" max="9" width="12" style="14" customWidth="1"/>
    <col min="10" max="10" width="11.09765625" style="14" customWidth="1"/>
    <col min="11" max="12" width="12" style="14" customWidth="1"/>
    <col min="13" max="13" width="11.09765625" style="14" customWidth="1"/>
    <col min="14" max="14" width="0.69921875" style="14" customWidth="1"/>
    <col min="15" max="15" width="19.69921875" style="14" customWidth="1"/>
    <col min="16" max="16" width="1.09765625" style="14" customWidth="1"/>
    <col min="17" max="18" width="0.3984375" style="14" customWidth="1"/>
    <col min="19" max="16384" width="9.09765625" style="14"/>
  </cols>
  <sheetData>
    <row r="1" spans="1:16" s="1" customFormat="1" ht="18.75" customHeight="1">
      <c r="B1" s="2" t="s">
        <v>0</v>
      </c>
      <c r="C1" s="3">
        <v>19.3</v>
      </c>
      <c r="D1" s="2" t="s">
        <v>1</v>
      </c>
    </row>
    <row r="2" spans="1:16" s="4" customFormat="1">
      <c r="B2" s="1" t="s">
        <v>2</v>
      </c>
      <c r="C2" s="3">
        <v>19.3</v>
      </c>
      <c r="D2" s="5" t="s">
        <v>3</v>
      </c>
    </row>
    <row r="3" spans="1:16" s="4" customFormat="1">
      <c r="B3" s="1"/>
      <c r="C3" s="3"/>
      <c r="D3" s="5" t="s">
        <v>4</v>
      </c>
    </row>
    <row r="4" spans="1:16" s="4" customFormat="1" ht="10.5" customHeight="1">
      <c r="A4" s="6"/>
      <c r="B4" s="7"/>
      <c r="C4" s="8"/>
      <c r="D4" s="9"/>
      <c r="E4" s="6"/>
      <c r="F4" s="6"/>
      <c r="G4" s="6"/>
      <c r="H4" s="6"/>
      <c r="I4" s="6"/>
      <c r="J4" s="6"/>
      <c r="K4" s="6"/>
      <c r="L4" s="6"/>
      <c r="M4" s="6"/>
      <c r="N4" s="6"/>
      <c r="O4" s="10" t="s">
        <v>5</v>
      </c>
      <c r="P4" s="11"/>
    </row>
    <row r="5" spans="1:16" ht="3" customHeight="1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3"/>
    </row>
    <row r="6" spans="1:16" s="25" customFormat="1" ht="17.25">
      <c r="A6" s="15"/>
      <c r="B6" s="16"/>
      <c r="C6" s="16"/>
      <c r="D6" s="17"/>
      <c r="E6" s="18" t="s">
        <v>6</v>
      </c>
      <c r="F6" s="19"/>
      <c r="G6" s="19"/>
      <c r="H6" s="19"/>
      <c r="I6" s="19"/>
      <c r="J6" s="20"/>
      <c r="K6" s="21" t="s">
        <v>7</v>
      </c>
      <c r="L6" s="22"/>
      <c r="M6" s="22"/>
      <c r="N6" s="23" t="s">
        <v>8</v>
      </c>
      <c r="O6" s="24"/>
      <c r="P6" s="13"/>
    </row>
    <row r="7" spans="1:16" s="25" customFormat="1" ht="17.25">
      <c r="A7" s="26"/>
      <c r="B7" s="26"/>
      <c r="C7" s="26"/>
      <c r="D7" s="27"/>
      <c r="E7" s="28" t="s">
        <v>9</v>
      </c>
      <c r="F7" s="29"/>
      <c r="G7" s="29"/>
      <c r="H7" s="29"/>
      <c r="I7" s="29"/>
      <c r="J7" s="30"/>
      <c r="K7" s="31" t="s">
        <v>10</v>
      </c>
      <c r="L7" s="32"/>
      <c r="M7" s="33"/>
      <c r="N7" s="34"/>
      <c r="O7" s="35"/>
      <c r="P7" s="13"/>
    </row>
    <row r="8" spans="1:16" s="25" customFormat="1" ht="17.25">
      <c r="A8" s="36" t="s">
        <v>11</v>
      </c>
      <c r="B8" s="36"/>
      <c r="C8" s="36"/>
      <c r="D8" s="37"/>
      <c r="E8" s="38"/>
      <c r="F8" s="38" t="s">
        <v>12</v>
      </c>
      <c r="G8" s="38"/>
      <c r="H8" s="38"/>
      <c r="I8" s="12"/>
      <c r="J8" s="39"/>
      <c r="K8" s="39"/>
      <c r="L8" s="39" t="s">
        <v>7</v>
      </c>
      <c r="M8" s="39" t="s">
        <v>7</v>
      </c>
      <c r="N8" s="40" t="s">
        <v>13</v>
      </c>
      <c r="O8" s="41"/>
      <c r="P8" s="42"/>
    </row>
    <row r="9" spans="1:16" s="25" customFormat="1" ht="17.25">
      <c r="A9" s="43" t="s">
        <v>14</v>
      </c>
      <c r="B9" s="43"/>
      <c r="C9" s="43"/>
      <c r="D9" s="37"/>
      <c r="E9" s="38" t="s">
        <v>15</v>
      </c>
      <c r="F9" s="38" t="s">
        <v>16</v>
      </c>
      <c r="G9" s="38" t="s">
        <v>17</v>
      </c>
      <c r="H9" s="38" t="s">
        <v>18</v>
      </c>
      <c r="I9" s="38" t="s">
        <v>19</v>
      </c>
      <c r="J9" s="39" t="s">
        <v>20</v>
      </c>
      <c r="K9" s="39" t="s">
        <v>21</v>
      </c>
      <c r="L9" s="39" t="s">
        <v>22</v>
      </c>
      <c r="M9" s="39" t="s">
        <v>23</v>
      </c>
      <c r="N9" s="40" t="s">
        <v>24</v>
      </c>
      <c r="O9" s="41"/>
      <c r="P9" s="42"/>
    </row>
    <row r="10" spans="1:16" s="25" customFormat="1" ht="17.25">
      <c r="A10" s="26"/>
      <c r="B10" s="26"/>
      <c r="C10" s="26"/>
      <c r="D10" s="27"/>
      <c r="E10" s="38" t="s">
        <v>25</v>
      </c>
      <c r="F10" s="38" t="s">
        <v>26</v>
      </c>
      <c r="G10" s="38" t="s">
        <v>27</v>
      </c>
      <c r="H10" s="38" t="s">
        <v>28</v>
      </c>
      <c r="I10" s="38" t="s">
        <v>29</v>
      </c>
      <c r="J10" s="39" t="s">
        <v>30</v>
      </c>
      <c r="K10" s="39" t="s">
        <v>31</v>
      </c>
      <c r="L10" s="39" t="s">
        <v>32</v>
      </c>
      <c r="M10" s="39" t="s">
        <v>33</v>
      </c>
      <c r="N10" s="40" t="s">
        <v>34</v>
      </c>
      <c r="O10" s="41"/>
      <c r="P10" s="42"/>
    </row>
    <row r="11" spans="1:16" s="25" customFormat="1" ht="17.25">
      <c r="A11" s="44"/>
      <c r="B11" s="44"/>
      <c r="C11" s="44"/>
      <c r="D11" s="45"/>
      <c r="E11" s="46" t="s">
        <v>35</v>
      </c>
      <c r="F11" s="47"/>
      <c r="G11" s="46"/>
      <c r="H11" s="46" t="s">
        <v>36</v>
      </c>
      <c r="I11" s="46"/>
      <c r="J11" s="46"/>
      <c r="K11" s="46" t="s">
        <v>10</v>
      </c>
      <c r="L11" s="48" t="s">
        <v>37</v>
      </c>
      <c r="M11" s="46" t="s">
        <v>38</v>
      </c>
      <c r="N11" s="49"/>
      <c r="O11" s="50"/>
      <c r="P11" s="13"/>
    </row>
    <row r="12" spans="1:16" ht="3" customHeight="1">
      <c r="A12" s="51" t="s">
        <v>8</v>
      </c>
      <c r="B12" s="51"/>
      <c r="C12" s="51"/>
      <c r="D12" s="52"/>
      <c r="E12" s="53"/>
      <c r="F12" s="53"/>
      <c r="G12" s="53"/>
      <c r="H12" s="53"/>
      <c r="I12" s="53"/>
      <c r="J12" s="53"/>
      <c r="K12" s="53"/>
      <c r="L12" s="53"/>
      <c r="M12" s="53"/>
      <c r="N12" s="54"/>
      <c r="O12" s="55"/>
    </row>
    <row r="13" spans="1:16" s="12" customFormat="1" ht="18" customHeight="1">
      <c r="A13" s="56" t="s">
        <v>39</v>
      </c>
      <c r="B13" s="56"/>
      <c r="C13" s="56"/>
      <c r="D13" s="57"/>
      <c r="E13" s="58">
        <f>E14+E18+E24+'[1]T-19.3 (2)'!E13+'[1]T-19.3 (2)'!E16+'[1]T-19.3 (2)'!E22+'[1]T-19.3 (2)'!E26</f>
        <v>119009272.85000001</v>
      </c>
      <c r="F13" s="58">
        <f>F14+F18+F24+'[1]T-19.3 (2)'!F13+'[1]T-19.3 (2)'!F16+'[1]T-19.3 (2)'!F22+'[1]T-19.3 (2)'!F26</f>
        <v>600129.44999999995</v>
      </c>
      <c r="G13" s="58">
        <f>G14+G18+G24+'[1]T-19.3 (2)'!G13+'[1]T-19.3 (2)'!G16+'[1]T-19.3 (2)'!G22+'[1]T-19.3 (2)'!G26</f>
        <v>2329651.3100000005</v>
      </c>
      <c r="H13" s="58">
        <f>H14+H18+H24+'[1]T-19.3 (2)'!H13+'[1]T-19.3 (2)'!H16+'[1]T-19.3 (2)'!H22+'[1]T-19.3 (2)'!H26</f>
        <v>4068574.34</v>
      </c>
      <c r="I13" s="58">
        <f>I14+I18+I24+'[1]T-19.3 (2)'!I13+'[1]T-19.3 (2)'!I16+'[1]T-19.3 (2)'!I22+'[1]T-19.3 (2)'!I26</f>
        <v>1898248.3399999999</v>
      </c>
      <c r="J13" s="58">
        <f>J14+J18+J24+'[1]T-19.3 (2)'!J13+'[1]T-19.3 (2)'!J16+'[1]T-19.3 (2)'!J22+'[1]T-19.3 (2)'!J26</f>
        <v>198302719.81</v>
      </c>
      <c r="K13" s="58">
        <f>K18+K24+'[1]T-19.3 (2)'!K13+'[1]T-19.3 (2)'!K16+'[1]T-19.3 (2)'!K22+'[1]T-19.3 (2)'!K26</f>
        <v>1893914480.7500002</v>
      </c>
      <c r="L13" s="58">
        <f>L18+L24+'[1]T-19.3 (2)'!L13+'[1]T-19.3 (2)'!L16+'[1]T-19.3 (2)'!L22+'[1]T-19.3 (2)'!L26</f>
        <v>88789161.109999999</v>
      </c>
      <c r="M13" s="59">
        <f>M18+M24+'[1]T-19.3 (2)'!M13+'[1]T-19.3 (2)'!M16+'[1]T-19.3 (2)'!M22+'[1]T-19.3 (2)'!M26</f>
        <v>13266766.07</v>
      </c>
      <c r="N13" s="60"/>
      <c r="O13" s="61" t="s">
        <v>40</v>
      </c>
    </row>
    <row r="14" spans="1:16" s="12" customFormat="1" ht="17.100000000000001" customHeight="1">
      <c r="A14" s="62" t="s">
        <v>41</v>
      </c>
      <c r="B14" s="62"/>
      <c r="C14" s="62"/>
      <c r="D14" s="63"/>
      <c r="E14" s="64">
        <f t="shared" ref="E14:J14" si="0">SUM(E15:E16)</f>
        <v>16569839.18</v>
      </c>
      <c r="F14" s="64">
        <f t="shared" si="0"/>
        <v>252738</v>
      </c>
      <c r="G14" s="64">
        <f t="shared" si="0"/>
        <v>52400</v>
      </c>
      <c r="H14" s="64">
        <f t="shared" si="0"/>
        <v>1056385</v>
      </c>
      <c r="I14" s="64">
        <f t="shared" si="0"/>
        <v>467250</v>
      </c>
      <c r="J14" s="64">
        <f t="shared" si="0"/>
        <v>27758584</v>
      </c>
      <c r="K14" s="65" t="s">
        <v>42</v>
      </c>
      <c r="L14" s="65" t="s">
        <v>43</v>
      </c>
      <c r="M14" s="65" t="s">
        <v>43</v>
      </c>
      <c r="N14" s="66" t="s">
        <v>44</v>
      </c>
      <c r="O14" s="62"/>
    </row>
    <row r="15" spans="1:16" s="12" customFormat="1" ht="17.100000000000001" customHeight="1">
      <c r="A15" s="67"/>
      <c r="B15" s="67" t="s">
        <v>45</v>
      </c>
      <c r="C15" s="67"/>
      <c r="D15" s="68"/>
      <c r="E15" s="69">
        <v>16569839.18</v>
      </c>
      <c r="F15" s="69">
        <v>252738</v>
      </c>
      <c r="G15" s="69">
        <v>52400</v>
      </c>
      <c r="H15" s="69">
        <v>1056385</v>
      </c>
      <c r="I15" s="69">
        <v>467250</v>
      </c>
      <c r="J15" s="69">
        <v>27758584</v>
      </c>
      <c r="K15" s="70" t="s">
        <v>42</v>
      </c>
      <c r="L15" s="70" t="s">
        <v>43</v>
      </c>
      <c r="M15" s="70" t="s">
        <v>43</v>
      </c>
      <c r="N15" s="71"/>
      <c r="O15" s="71" t="s">
        <v>46</v>
      </c>
    </row>
    <row r="16" spans="1:16" s="75" customFormat="1" ht="17.100000000000001" customHeight="1">
      <c r="A16" s="72"/>
      <c r="B16" s="67" t="s">
        <v>47</v>
      </c>
      <c r="C16" s="67"/>
      <c r="D16" s="73"/>
      <c r="E16" s="70" t="s">
        <v>43</v>
      </c>
      <c r="F16" s="70" t="s">
        <v>43</v>
      </c>
      <c r="G16" s="70" t="s">
        <v>43</v>
      </c>
      <c r="H16" s="70" t="s">
        <v>43</v>
      </c>
      <c r="I16" s="70" t="s">
        <v>43</v>
      </c>
      <c r="J16" s="70" t="s">
        <v>43</v>
      </c>
      <c r="K16" s="70" t="s">
        <v>42</v>
      </c>
      <c r="L16" s="70" t="s">
        <v>43</v>
      </c>
      <c r="M16" s="70" t="s">
        <v>43</v>
      </c>
      <c r="N16" s="74"/>
      <c r="O16" s="71" t="s">
        <v>48</v>
      </c>
    </row>
    <row r="17" spans="1:15" s="12" customFormat="1" ht="1.5" customHeight="1">
      <c r="A17" s="67"/>
      <c r="B17" s="67"/>
      <c r="C17" s="67"/>
      <c r="D17" s="76"/>
      <c r="E17" s="69"/>
      <c r="F17" s="69"/>
      <c r="G17" s="69"/>
      <c r="H17" s="69"/>
      <c r="I17" s="69"/>
      <c r="J17" s="69"/>
      <c r="K17" s="69"/>
      <c r="L17" s="69"/>
      <c r="M17" s="70" t="s">
        <v>43</v>
      </c>
      <c r="N17" s="71"/>
      <c r="O17" s="71"/>
    </row>
    <row r="18" spans="1:15" s="7" customFormat="1" ht="17.100000000000001" customHeight="1">
      <c r="A18" s="62" t="s">
        <v>49</v>
      </c>
      <c r="B18" s="62"/>
      <c r="C18" s="62"/>
      <c r="D18" s="77"/>
      <c r="E18" s="78">
        <f>SUM(E19:E22)</f>
        <v>14171185.92</v>
      </c>
      <c r="F18" s="78">
        <f t="shared" ref="F18:M18" si="1">SUM(F19:F22)</f>
        <v>103241.45000000001</v>
      </c>
      <c r="G18" s="78">
        <f t="shared" si="1"/>
        <v>614009</v>
      </c>
      <c r="H18" s="78">
        <f t="shared" si="1"/>
        <v>1066392.3400000001</v>
      </c>
      <c r="I18" s="78">
        <f t="shared" si="1"/>
        <v>168363.34</v>
      </c>
      <c r="J18" s="78">
        <f t="shared" si="1"/>
        <v>26458959</v>
      </c>
      <c r="K18" s="78">
        <f t="shared" si="1"/>
        <v>20914791.130000003</v>
      </c>
      <c r="L18" s="78">
        <f t="shared" si="1"/>
        <v>20584229.990000002</v>
      </c>
      <c r="M18" s="79">
        <f t="shared" si="1"/>
        <v>991312.66999999993</v>
      </c>
      <c r="N18" s="66" t="s">
        <v>50</v>
      </c>
      <c r="O18" s="62"/>
    </row>
    <row r="19" spans="1:15" s="75" customFormat="1" ht="17.100000000000001" customHeight="1">
      <c r="A19" s="80"/>
      <c r="B19" s="67" t="s">
        <v>51</v>
      </c>
      <c r="C19" s="67"/>
      <c r="D19" s="73"/>
      <c r="E19" s="70" t="s">
        <v>43</v>
      </c>
      <c r="F19" s="70" t="s">
        <v>43</v>
      </c>
      <c r="G19" s="70" t="s">
        <v>43</v>
      </c>
      <c r="H19" s="70" t="s">
        <v>43</v>
      </c>
      <c r="I19" s="70" t="s">
        <v>43</v>
      </c>
      <c r="J19" s="70" t="s">
        <v>43</v>
      </c>
      <c r="K19" s="70" t="s">
        <v>42</v>
      </c>
      <c r="L19" s="70" t="s">
        <v>43</v>
      </c>
      <c r="M19" s="81" t="s">
        <v>43</v>
      </c>
      <c r="N19" s="74"/>
      <c r="O19" s="71" t="s">
        <v>52</v>
      </c>
    </row>
    <row r="20" spans="1:15" s="12" customFormat="1" ht="17.100000000000001" customHeight="1">
      <c r="A20" s="62"/>
      <c r="B20" s="67" t="s">
        <v>53</v>
      </c>
      <c r="C20" s="67"/>
      <c r="D20" s="76"/>
      <c r="E20" s="69">
        <v>12803331.84</v>
      </c>
      <c r="F20" s="69">
        <v>7701.6</v>
      </c>
      <c r="G20" s="69">
        <v>484180.38</v>
      </c>
      <c r="H20" s="69">
        <v>600190</v>
      </c>
      <c r="I20" s="69">
        <v>77900</v>
      </c>
      <c r="J20" s="69">
        <v>11598011</v>
      </c>
      <c r="K20" s="69">
        <v>9649636.7300000004</v>
      </c>
      <c r="L20" s="69">
        <v>15129129.99</v>
      </c>
      <c r="M20" s="82">
        <v>552893</v>
      </c>
      <c r="N20" s="71"/>
      <c r="O20" s="71" t="s">
        <v>54</v>
      </c>
    </row>
    <row r="21" spans="1:15" s="12" customFormat="1" ht="17.100000000000001" customHeight="1">
      <c r="A21" s="62"/>
      <c r="B21" s="67" t="s">
        <v>55</v>
      </c>
      <c r="C21" s="67"/>
      <c r="D21" s="76"/>
      <c r="E21" s="69">
        <v>1367854.0800000001</v>
      </c>
      <c r="F21" s="69">
        <v>95539.85</v>
      </c>
      <c r="G21" s="69">
        <v>129828.62</v>
      </c>
      <c r="H21" s="69">
        <v>466202.34</v>
      </c>
      <c r="I21" s="69">
        <v>90463.34</v>
      </c>
      <c r="J21" s="69">
        <v>14860948</v>
      </c>
      <c r="K21" s="69">
        <v>11265154.4</v>
      </c>
      <c r="L21" s="69">
        <v>5455100</v>
      </c>
      <c r="M21" s="82">
        <v>438419.67</v>
      </c>
      <c r="N21" s="71"/>
      <c r="O21" s="71" t="s">
        <v>56</v>
      </c>
    </row>
    <row r="22" spans="1:15" s="75" customFormat="1" ht="17.100000000000001" customHeight="1">
      <c r="A22" s="80"/>
      <c r="B22" s="67" t="s">
        <v>57</v>
      </c>
      <c r="C22" s="67"/>
      <c r="D22" s="73"/>
      <c r="E22" s="70" t="s">
        <v>43</v>
      </c>
      <c r="F22" s="70" t="s">
        <v>43</v>
      </c>
      <c r="G22" s="70" t="s">
        <v>43</v>
      </c>
      <c r="H22" s="70" t="s">
        <v>43</v>
      </c>
      <c r="I22" s="70" t="s">
        <v>43</v>
      </c>
      <c r="J22" s="70" t="s">
        <v>43</v>
      </c>
      <c r="K22" s="70" t="s">
        <v>42</v>
      </c>
      <c r="L22" s="70" t="s">
        <v>43</v>
      </c>
      <c r="M22" s="81" t="s">
        <v>43</v>
      </c>
      <c r="N22" s="74"/>
      <c r="O22" s="71" t="s">
        <v>58</v>
      </c>
    </row>
    <row r="23" spans="1:15" s="12" customFormat="1" ht="1.5" customHeight="1">
      <c r="A23" s="62"/>
      <c r="B23" s="62"/>
      <c r="C23" s="62"/>
      <c r="D23" s="77"/>
      <c r="E23" s="69"/>
      <c r="F23" s="69"/>
      <c r="G23" s="69"/>
      <c r="H23" s="69"/>
      <c r="I23" s="69"/>
      <c r="J23" s="69"/>
      <c r="K23" s="69"/>
      <c r="L23" s="69"/>
      <c r="M23" s="82"/>
      <c r="N23" s="66"/>
      <c r="O23" s="67"/>
    </row>
    <row r="24" spans="1:15" s="7" customFormat="1" ht="17.100000000000001" customHeight="1">
      <c r="A24" s="62" t="s">
        <v>59</v>
      </c>
      <c r="B24" s="62"/>
      <c r="C24" s="62"/>
      <c r="D24" s="63"/>
      <c r="E24" s="78">
        <f>SUM(E25:E28)</f>
        <v>17954248.489999998</v>
      </c>
      <c r="F24" s="78">
        <f t="shared" ref="F24:M24" si="2">SUM(F25:F28)</f>
        <v>0</v>
      </c>
      <c r="G24" s="78">
        <f t="shared" si="2"/>
        <v>831672.41</v>
      </c>
      <c r="H24" s="78">
        <f t="shared" si="2"/>
        <v>0</v>
      </c>
      <c r="I24" s="78">
        <f t="shared" si="2"/>
        <v>27950</v>
      </c>
      <c r="J24" s="78">
        <f t="shared" si="2"/>
        <v>6229205</v>
      </c>
      <c r="K24" s="78">
        <f t="shared" si="2"/>
        <v>1816451704.21</v>
      </c>
      <c r="L24" s="78">
        <f t="shared" si="2"/>
        <v>14013941.26</v>
      </c>
      <c r="M24" s="79">
        <f t="shared" si="2"/>
        <v>2177047.4</v>
      </c>
      <c r="N24" s="83" t="s">
        <v>60</v>
      </c>
      <c r="O24" s="84"/>
    </row>
    <row r="25" spans="1:15" s="75" customFormat="1" ht="17.100000000000001" customHeight="1">
      <c r="A25" s="72"/>
      <c r="B25" s="67" t="s">
        <v>61</v>
      </c>
      <c r="C25" s="67"/>
      <c r="D25" s="85"/>
      <c r="E25" s="70" t="s">
        <v>43</v>
      </c>
      <c r="F25" s="70" t="s">
        <v>43</v>
      </c>
      <c r="G25" s="70" t="s">
        <v>43</v>
      </c>
      <c r="H25" s="70" t="s">
        <v>43</v>
      </c>
      <c r="I25" s="70" t="s">
        <v>43</v>
      </c>
      <c r="J25" s="70" t="s">
        <v>43</v>
      </c>
      <c r="K25" s="70" t="s">
        <v>42</v>
      </c>
      <c r="L25" s="70" t="s">
        <v>43</v>
      </c>
      <c r="M25" s="81" t="s">
        <v>43</v>
      </c>
      <c r="N25" s="74"/>
      <c r="O25" s="71" t="s">
        <v>62</v>
      </c>
    </row>
    <row r="26" spans="1:15" s="75" customFormat="1" ht="17.100000000000001" customHeight="1">
      <c r="A26" s="72"/>
      <c r="B26" s="67" t="s">
        <v>63</v>
      </c>
      <c r="C26" s="67"/>
      <c r="D26" s="73"/>
      <c r="E26" s="70" t="s">
        <v>43</v>
      </c>
      <c r="F26" s="70" t="s">
        <v>43</v>
      </c>
      <c r="G26" s="70" t="s">
        <v>43</v>
      </c>
      <c r="H26" s="70" t="s">
        <v>43</v>
      </c>
      <c r="I26" s="70" t="s">
        <v>43</v>
      </c>
      <c r="J26" s="70" t="s">
        <v>43</v>
      </c>
      <c r="K26" s="70" t="s">
        <v>42</v>
      </c>
      <c r="L26" s="70" t="s">
        <v>43</v>
      </c>
      <c r="M26" s="81" t="s">
        <v>43</v>
      </c>
      <c r="N26" s="74"/>
      <c r="O26" s="71" t="s">
        <v>64</v>
      </c>
    </row>
    <row r="27" spans="1:15" s="75" customFormat="1" ht="17.100000000000001" customHeight="1">
      <c r="A27" s="72"/>
      <c r="B27" s="67" t="s">
        <v>65</v>
      </c>
      <c r="C27" s="67"/>
      <c r="D27" s="73"/>
      <c r="E27" s="70" t="s">
        <v>43</v>
      </c>
      <c r="F27" s="70" t="s">
        <v>43</v>
      </c>
      <c r="G27" s="70" t="s">
        <v>43</v>
      </c>
      <c r="H27" s="70" t="s">
        <v>43</v>
      </c>
      <c r="I27" s="70" t="s">
        <v>43</v>
      </c>
      <c r="J27" s="70" t="s">
        <v>43</v>
      </c>
      <c r="K27" s="70" t="s">
        <v>42</v>
      </c>
      <c r="L27" s="70" t="s">
        <v>43</v>
      </c>
      <c r="M27" s="81" t="s">
        <v>43</v>
      </c>
      <c r="N27" s="74"/>
      <c r="O27" s="71" t="s">
        <v>66</v>
      </c>
    </row>
    <row r="28" spans="1:15" s="12" customFormat="1" ht="17.100000000000001" customHeight="1">
      <c r="A28" s="67"/>
      <c r="B28" s="67" t="s">
        <v>67</v>
      </c>
      <c r="C28" s="86"/>
      <c r="D28" s="87"/>
      <c r="E28" s="69">
        <v>17954248.489999998</v>
      </c>
      <c r="F28" s="70" t="s">
        <v>43</v>
      </c>
      <c r="G28" s="69">
        <v>831672.41</v>
      </c>
      <c r="H28" s="70" t="s">
        <v>43</v>
      </c>
      <c r="I28" s="69">
        <v>27950</v>
      </c>
      <c r="J28" s="69">
        <v>6229205</v>
      </c>
      <c r="K28" s="69">
        <v>1816451704.21</v>
      </c>
      <c r="L28" s="69">
        <v>14013941.26</v>
      </c>
      <c r="M28" s="82">
        <v>2177047.4</v>
      </c>
      <c r="N28" s="71"/>
      <c r="O28" s="71" t="s">
        <v>68</v>
      </c>
    </row>
    <row r="29" spans="1:15" s="12" customFormat="1" ht="1.5" customHeight="1">
      <c r="A29" s="67"/>
      <c r="B29" s="67"/>
      <c r="C29" s="86"/>
      <c r="D29" s="86"/>
      <c r="E29" s="69"/>
      <c r="F29" s="69"/>
      <c r="G29" s="69"/>
      <c r="H29" s="69" t="s">
        <v>69</v>
      </c>
      <c r="I29" s="69"/>
      <c r="J29" s="69"/>
      <c r="K29" s="69"/>
      <c r="L29" s="69"/>
      <c r="M29" s="82"/>
      <c r="N29" s="71"/>
      <c r="O29" s="71"/>
    </row>
    <row r="30" spans="1:15" s="7" customFormat="1" ht="16.5" customHeight="1">
      <c r="A30" s="62" t="s">
        <v>70</v>
      </c>
      <c r="B30" s="62"/>
      <c r="C30" s="86"/>
      <c r="D30" s="87"/>
      <c r="E30" s="88" t="s">
        <v>71</v>
      </c>
      <c r="F30" s="89" t="s">
        <v>71</v>
      </c>
      <c r="G30" s="89" t="s">
        <v>71</v>
      </c>
      <c r="H30" s="89" t="s">
        <v>71</v>
      </c>
      <c r="I30" s="89" t="s">
        <v>71</v>
      </c>
      <c r="J30" s="89" t="s">
        <v>71</v>
      </c>
      <c r="K30" s="89" t="s">
        <v>72</v>
      </c>
      <c r="L30" s="89" t="s">
        <v>71</v>
      </c>
      <c r="M30" s="90" t="s">
        <v>71</v>
      </c>
      <c r="N30" s="83" t="s">
        <v>73</v>
      </c>
      <c r="O30" s="84"/>
    </row>
    <row r="31" spans="1:15" s="75" customFormat="1" ht="16.5" customHeight="1">
      <c r="A31" s="74"/>
      <c r="B31" s="71" t="s">
        <v>74</v>
      </c>
      <c r="C31" s="86"/>
      <c r="D31" s="91"/>
      <c r="E31" s="70" t="s">
        <v>43</v>
      </c>
      <c r="F31" s="70" t="s">
        <v>43</v>
      </c>
      <c r="G31" s="70" t="s">
        <v>43</v>
      </c>
      <c r="H31" s="70" t="s">
        <v>43</v>
      </c>
      <c r="I31" s="70" t="s">
        <v>43</v>
      </c>
      <c r="J31" s="70" t="s">
        <v>43</v>
      </c>
      <c r="K31" s="70" t="s">
        <v>42</v>
      </c>
      <c r="L31" s="70" t="s">
        <v>43</v>
      </c>
      <c r="M31" s="81" t="s">
        <v>43</v>
      </c>
      <c r="N31" s="72"/>
      <c r="O31" s="71" t="s">
        <v>75</v>
      </c>
    </row>
    <row r="32" spans="1:15" s="12" customFormat="1" ht="16.5" customHeight="1">
      <c r="A32" s="71"/>
      <c r="B32" s="71"/>
      <c r="C32" s="86"/>
      <c r="D32" s="86"/>
      <c r="E32" s="92"/>
      <c r="F32" s="92"/>
      <c r="G32" s="92"/>
      <c r="H32" s="92"/>
      <c r="I32" s="92"/>
      <c r="J32" s="92"/>
      <c r="K32" s="92"/>
      <c r="L32" s="92"/>
      <c r="M32" s="92"/>
      <c r="N32" s="67"/>
      <c r="O32" s="71"/>
    </row>
    <row r="33" spans="1:19" ht="5.25" customHeight="1">
      <c r="A33" s="93"/>
      <c r="B33" s="94" t="s">
        <v>0</v>
      </c>
      <c r="C33" s="95">
        <v>16.3</v>
      </c>
      <c r="D33" s="94" t="s">
        <v>76</v>
      </c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6"/>
      <c r="Q33" s="96"/>
      <c r="R33" s="96"/>
      <c r="S33" s="96"/>
    </row>
    <row r="34" spans="1:19" s="100" customFormat="1">
      <c r="A34" s="97"/>
      <c r="B34" s="98" t="s">
        <v>0</v>
      </c>
      <c r="C34" s="99">
        <v>19.3</v>
      </c>
      <c r="D34" s="98" t="s">
        <v>102</v>
      </c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</row>
    <row r="35" spans="1:19" s="100" customFormat="1">
      <c r="A35" s="101"/>
      <c r="B35" s="97" t="s">
        <v>2</v>
      </c>
      <c r="C35" s="99">
        <v>19.3</v>
      </c>
      <c r="D35" s="102" t="s">
        <v>3</v>
      </c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</row>
    <row r="36" spans="1:19" s="100" customFormat="1">
      <c r="A36" s="101"/>
      <c r="B36" s="97"/>
      <c r="C36" s="99"/>
      <c r="D36" s="102" t="s">
        <v>103</v>
      </c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</row>
    <row r="37" spans="1:19" s="100" customFormat="1" ht="15" customHeight="1">
      <c r="A37" s="103"/>
      <c r="B37" s="104"/>
      <c r="C37" s="105"/>
      <c r="D37" s="106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7" t="s">
        <v>5</v>
      </c>
      <c r="P37" s="108"/>
    </row>
    <row r="38" spans="1:19" s="100" customFormat="1" ht="6" customHeight="1">
      <c r="A38" s="108"/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</row>
    <row r="39" spans="1:19" s="100" customFormat="1">
      <c r="A39" s="109"/>
      <c r="B39" s="110"/>
      <c r="C39" s="110"/>
      <c r="D39" s="111"/>
      <c r="E39" s="112" t="s">
        <v>6</v>
      </c>
      <c r="F39" s="113"/>
      <c r="G39" s="113"/>
      <c r="H39" s="113"/>
      <c r="I39" s="113"/>
      <c r="J39" s="114"/>
      <c r="K39" s="115" t="s">
        <v>7</v>
      </c>
      <c r="L39" s="116"/>
      <c r="M39" s="116"/>
      <c r="N39" s="117" t="s">
        <v>8</v>
      </c>
      <c r="O39" s="118"/>
      <c r="P39" s="108"/>
    </row>
    <row r="40" spans="1:19" s="100" customFormat="1">
      <c r="A40" s="119"/>
      <c r="B40" s="119"/>
      <c r="C40" s="119"/>
      <c r="D40" s="120"/>
      <c r="E40" s="121" t="s">
        <v>9</v>
      </c>
      <c r="F40" s="122"/>
      <c r="G40" s="122"/>
      <c r="H40" s="122"/>
      <c r="I40" s="122"/>
      <c r="J40" s="123"/>
      <c r="K40" s="124" t="s">
        <v>10</v>
      </c>
      <c r="L40" s="125"/>
      <c r="M40" s="126"/>
      <c r="N40" s="127"/>
      <c r="O40" s="128"/>
      <c r="P40" s="108"/>
    </row>
    <row r="41" spans="1:19" s="100" customFormat="1">
      <c r="A41" s="129" t="s">
        <v>11</v>
      </c>
      <c r="B41" s="129"/>
      <c r="C41" s="129"/>
      <c r="D41" s="130"/>
      <c r="E41" s="131"/>
      <c r="F41" s="131" t="s">
        <v>12</v>
      </c>
      <c r="G41" s="131"/>
      <c r="H41" s="131"/>
      <c r="I41" s="108"/>
      <c r="J41" s="132"/>
      <c r="K41" s="132"/>
      <c r="L41" s="132" t="s">
        <v>7</v>
      </c>
      <c r="M41" s="132" t="s">
        <v>7</v>
      </c>
      <c r="N41" s="133" t="s">
        <v>13</v>
      </c>
      <c r="O41" s="134"/>
      <c r="P41" s="108"/>
    </row>
    <row r="42" spans="1:19" s="100" customFormat="1">
      <c r="A42" s="135" t="s">
        <v>14</v>
      </c>
      <c r="B42" s="135"/>
      <c r="C42" s="135"/>
      <c r="D42" s="130"/>
      <c r="E42" s="131" t="s">
        <v>15</v>
      </c>
      <c r="F42" s="131" t="s">
        <v>16</v>
      </c>
      <c r="G42" s="131" t="s">
        <v>17</v>
      </c>
      <c r="H42" s="131" t="s">
        <v>18</v>
      </c>
      <c r="I42" s="131" t="s">
        <v>19</v>
      </c>
      <c r="J42" s="132" t="s">
        <v>20</v>
      </c>
      <c r="K42" s="132" t="s">
        <v>21</v>
      </c>
      <c r="L42" s="132" t="s">
        <v>22</v>
      </c>
      <c r="M42" s="132" t="s">
        <v>23</v>
      </c>
      <c r="N42" s="133" t="s">
        <v>24</v>
      </c>
      <c r="O42" s="134"/>
      <c r="P42" s="108"/>
    </row>
    <row r="43" spans="1:19" s="100" customFormat="1">
      <c r="A43" s="119"/>
      <c r="B43" s="119"/>
      <c r="C43" s="119"/>
      <c r="D43" s="120"/>
      <c r="E43" s="131" t="s">
        <v>25</v>
      </c>
      <c r="F43" s="131" t="s">
        <v>26</v>
      </c>
      <c r="G43" s="131" t="s">
        <v>27</v>
      </c>
      <c r="H43" s="131" t="s">
        <v>28</v>
      </c>
      <c r="I43" s="131" t="s">
        <v>29</v>
      </c>
      <c r="J43" s="132" t="s">
        <v>30</v>
      </c>
      <c r="K43" s="132" t="s">
        <v>31</v>
      </c>
      <c r="L43" s="132" t="s">
        <v>32</v>
      </c>
      <c r="M43" s="132" t="s">
        <v>33</v>
      </c>
      <c r="N43" s="133" t="s">
        <v>34</v>
      </c>
      <c r="O43" s="134"/>
      <c r="P43" s="108"/>
    </row>
    <row r="44" spans="1:19" s="100" customFormat="1">
      <c r="A44" s="136"/>
      <c r="B44" s="136"/>
      <c r="C44" s="136"/>
      <c r="D44" s="137"/>
      <c r="E44" s="138" t="s">
        <v>35</v>
      </c>
      <c r="F44" s="139"/>
      <c r="G44" s="138"/>
      <c r="H44" s="138" t="s">
        <v>36</v>
      </c>
      <c r="I44" s="138"/>
      <c r="J44" s="138"/>
      <c r="K44" s="138" t="s">
        <v>10</v>
      </c>
      <c r="L44" s="140" t="s">
        <v>37</v>
      </c>
      <c r="M44" s="138" t="s">
        <v>38</v>
      </c>
      <c r="N44" s="141"/>
      <c r="O44" s="142"/>
      <c r="P44" s="108"/>
    </row>
    <row r="45" spans="1:19" s="100" customFormat="1" ht="7.5" customHeight="1">
      <c r="A45" s="143" t="s">
        <v>8</v>
      </c>
      <c r="B45" s="143"/>
      <c r="C45" s="143"/>
      <c r="D45" s="144"/>
      <c r="E45" s="145"/>
      <c r="F45" s="145"/>
      <c r="G45" s="145"/>
      <c r="H45" s="145"/>
      <c r="I45" s="145"/>
      <c r="J45" s="145"/>
      <c r="K45" s="145"/>
      <c r="L45" s="145"/>
      <c r="M45" s="146"/>
      <c r="N45" s="147"/>
      <c r="O45" s="148"/>
    </row>
    <row r="46" spans="1:19" s="108" customFormat="1" ht="18" customHeight="1">
      <c r="A46" s="149" t="s">
        <v>77</v>
      </c>
      <c r="B46" s="149"/>
      <c r="C46" s="150"/>
      <c r="D46" s="151"/>
      <c r="E46" s="152">
        <f>SUM(E47:E48)</f>
        <v>15412780.42</v>
      </c>
      <c r="F46" s="152">
        <f t="shared" ref="F46:M46" si="3">SUM(F47:F48)</f>
        <v>52940</v>
      </c>
      <c r="G46" s="152">
        <f t="shared" si="3"/>
        <v>246480.26</v>
      </c>
      <c r="H46" s="152">
        <f t="shared" si="3"/>
        <v>0</v>
      </c>
      <c r="I46" s="152">
        <f t="shared" si="3"/>
        <v>500810</v>
      </c>
      <c r="J46" s="152">
        <f t="shared" si="3"/>
        <v>51359137.119999997</v>
      </c>
      <c r="K46" s="152">
        <f t="shared" si="3"/>
        <v>12462211.800000001</v>
      </c>
      <c r="L46" s="152">
        <f t="shared" si="3"/>
        <v>5927600</v>
      </c>
      <c r="M46" s="153">
        <f t="shared" si="3"/>
        <v>0</v>
      </c>
      <c r="N46" s="154" t="s">
        <v>78</v>
      </c>
      <c r="O46" s="155"/>
    </row>
    <row r="47" spans="1:19" s="108" customFormat="1" ht="16.5" customHeight="1">
      <c r="A47" s="156"/>
      <c r="B47" s="156" t="s">
        <v>79</v>
      </c>
      <c r="C47" s="150"/>
      <c r="D47" s="151"/>
      <c r="E47" s="157">
        <v>15412780.42</v>
      </c>
      <c r="F47" s="69">
        <v>52940</v>
      </c>
      <c r="G47" s="69">
        <v>246480.26</v>
      </c>
      <c r="H47" s="70" t="s">
        <v>43</v>
      </c>
      <c r="I47" s="69">
        <v>500810</v>
      </c>
      <c r="J47" s="69">
        <v>51359137.119999997</v>
      </c>
      <c r="K47" s="69">
        <v>12462211.800000001</v>
      </c>
      <c r="L47" s="69">
        <v>5927600</v>
      </c>
      <c r="M47" s="70" t="s">
        <v>43</v>
      </c>
      <c r="N47" s="156"/>
      <c r="O47" s="158" t="s">
        <v>80</v>
      </c>
    </row>
    <row r="48" spans="1:19" s="108" customFormat="1" ht="7.5" customHeight="1">
      <c r="A48" s="159"/>
      <c r="B48" s="159"/>
      <c r="C48" s="150"/>
      <c r="D48" s="151"/>
      <c r="E48" s="160"/>
      <c r="F48" s="160"/>
      <c r="G48" s="160"/>
      <c r="H48" s="160"/>
      <c r="I48" s="160"/>
      <c r="J48" s="160"/>
      <c r="K48" s="160"/>
      <c r="L48" s="160"/>
      <c r="M48" s="160"/>
      <c r="N48" s="156"/>
      <c r="O48" s="159"/>
    </row>
    <row r="49" spans="1:15" s="108" customFormat="1" ht="18" customHeight="1">
      <c r="A49" s="149" t="s">
        <v>81</v>
      </c>
      <c r="B49" s="149"/>
      <c r="C49" s="150"/>
      <c r="D49" s="151"/>
      <c r="E49" s="152">
        <f t="shared" ref="E49:M49" si="4">SUM(E50:E53)</f>
        <v>28219883.609999999</v>
      </c>
      <c r="F49" s="152">
        <f t="shared" si="4"/>
        <v>187510</v>
      </c>
      <c r="G49" s="152">
        <f t="shared" si="4"/>
        <v>319349.51</v>
      </c>
      <c r="H49" s="152">
        <f t="shared" si="4"/>
        <v>488182</v>
      </c>
      <c r="I49" s="152">
        <f t="shared" si="4"/>
        <v>450985</v>
      </c>
      <c r="J49" s="152">
        <f t="shared" si="4"/>
        <v>36505684</v>
      </c>
      <c r="K49" s="152">
        <f t="shared" si="4"/>
        <v>15290469.890000001</v>
      </c>
      <c r="L49" s="152">
        <f t="shared" si="4"/>
        <v>28662312</v>
      </c>
      <c r="M49" s="153">
        <f t="shared" si="4"/>
        <v>503678</v>
      </c>
      <c r="N49" s="154" t="s">
        <v>82</v>
      </c>
      <c r="O49" s="161"/>
    </row>
    <row r="50" spans="1:15" s="108" customFormat="1" ht="16.5" customHeight="1">
      <c r="A50" s="156"/>
      <c r="B50" s="156" t="s">
        <v>83</v>
      </c>
      <c r="C50" s="162"/>
      <c r="D50" s="163"/>
      <c r="E50" s="157">
        <v>14385342.310000001</v>
      </c>
      <c r="F50" s="69">
        <v>187090</v>
      </c>
      <c r="G50" s="69">
        <v>267913.28999999998</v>
      </c>
      <c r="H50" s="69">
        <v>488182</v>
      </c>
      <c r="I50" s="69">
        <v>379085</v>
      </c>
      <c r="J50" s="69">
        <v>28833305</v>
      </c>
      <c r="K50" s="69">
        <v>15290469.890000001</v>
      </c>
      <c r="L50" s="69">
        <v>28662312</v>
      </c>
      <c r="M50" s="82">
        <v>503678</v>
      </c>
      <c r="N50" s="156"/>
      <c r="O50" s="159" t="s">
        <v>80</v>
      </c>
    </row>
    <row r="51" spans="1:15" s="108" customFormat="1" ht="16.5" customHeight="1">
      <c r="A51" s="156"/>
      <c r="B51" s="156" t="s">
        <v>84</v>
      </c>
      <c r="C51" s="162"/>
      <c r="D51" s="163"/>
      <c r="E51" s="157">
        <v>13834541.300000001</v>
      </c>
      <c r="F51" s="69">
        <v>420</v>
      </c>
      <c r="G51" s="69">
        <v>51436.22</v>
      </c>
      <c r="H51" s="70" t="s">
        <v>43</v>
      </c>
      <c r="I51" s="69">
        <v>71900</v>
      </c>
      <c r="J51" s="69">
        <v>7672379</v>
      </c>
      <c r="K51" s="70" t="s">
        <v>43</v>
      </c>
      <c r="L51" s="70" t="s">
        <v>43</v>
      </c>
      <c r="M51" s="81" t="s">
        <v>43</v>
      </c>
      <c r="N51" s="156"/>
      <c r="O51" s="159" t="s">
        <v>85</v>
      </c>
    </row>
    <row r="52" spans="1:15" s="75" customFormat="1" ht="16.5" customHeight="1">
      <c r="A52" s="74"/>
      <c r="B52" s="67" t="s">
        <v>86</v>
      </c>
      <c r="C52" s="164"/>
      <c r="D52" s="165"/>
      <c r="E52" s="166" t="s">
        <v>43</v>
      </c>
      <c r="F52" s="70" t="s">
        <v>43</v>
      </c>
      <c r="G52" s="70" t="s">
        <v>43</v>
      </c>
      <c r="H52" s="70" t="s">
        <v>43</v>
      </c>
      <c r="I52" s="70" t="s">
        <v>43</v>
      </c>
      <c r="J52" s="70" t="s">
        <v>43</v>
      </c>
      <c r="K52" s="70" t="s">
        <v>43</v>
      </c>
      <c r="L52" s="70" t="s">
        <v>43</v>
      </c>
      <c r="M52" s="81" t="s">
        <v>43</v>
      </c>
      <c r="N52" s="72"/>
      <c r="O52" s="71" t="s">
        <v>87</v>
      </c>
    </row>
    <row r="53" spans="1:15" s="75" customFormat="1" ht="16.5" customHeight="1">
      <c r="A53" s="74"/>
      <c r="B53" s="71" t="s">
        <v>88</v>
      </c>
      <c r="C53" s="164"/>
      <c r="D53" s="165"/>
      <c r="E53" s="166" t="s">
        <v>43</v>
      </c>
      <c r="F53" s="70" t="s">
        <v>43</v>
      </c>
      <c r="G53" s="70" t="s">
        <v>43</v>
      </c>
      <c r="H53" s="70" t="s">
        <v>43</v>
      </c>
      <c r="I53" s="70" t="s">
        <v>43</v>
      </c>
      <c r="J53" s="70" t="s">
        <v>43</v>
      </c>
      <c r="K53" s="70" t="s">
        <v>43</v>
      </c>
      <c r="L53" s="70" t="s">
        <v>43</v>
      </c>
      <c r="M53" s="81" t="s">
        <v>43</v>
      </c>
      <c r="N53" s="72"/>
      <c r="O53" s="71" t="s">
        <v>89</v>
      </c>
    </row>
    <row r="54" spans="1:15" s="108" customFormat="1" ht="7.5" customHeight="1">
      <c r="A54" s="159"/>
      <c r="B54" s="71"/>
      <c r="C54" s="164"/>
      <c r="D54" s="163"/>
      <c r="E54" s="160"/>
      <c r="F54" s="160"/>
      <c r="G54" s="160"/>
      <c r="H54" s="160"/>
      <c r="I54" s="160"/>
      <c r="J54" s="160"/>
      <c r="K54" s="160"/>
      <c r="L54" s="160"/>
      <c r="M54" s="160"/>
      <c r="N54" s="156"/>
      <c r="O54" s="71"/>
    </row>
    <row r="55" spans="1:15" s="108" customFormat="1" ht="18" customHeight="1">
      <c r="A55" s="149" t="s">
        <v>90</v>
      </c>
      <c r="B55" s="62"/>
      <c r="C55" s="62"/>
      <c r="D55" s="151"/>
      <c r="E55" s="152">
        <f t="shared" ref="E55:M55" si="5">SUM(E56:E57)</f>
        <v>12310334.92</v>
      </c>
      <c r="F55" s="152">
        <f t="shared" si="5"/>
        <v>530</v>
      </c>
      <c r="G55" s="152">
        <f t="shared" si="5"/>
        <v>183406.91</v>
      </c>
      <c r="H55" s="152">
        <f t="shared" si="5"/>
        <v>187455</v>
      </c>
      <c r="I55" s="152">
        <f t="shared" si="5"/>
        <v>76780</v>
      </c>
      <c r="J55" s="152">
        <f t="shared" si="5"/>
        <v>18001941.449999999</v>
      </c>
      <c r="K55" s="152">
        <f t="shared" si="5"/>
        <v>9590006.9800000004</v>
      </c>
      <c r="L55" s="152">
        <f t="shared" si="5"/>
        <v>1492735</v>
      </c>
      <c r="M55" s="153">
        <f t="shared" si="5"/>
        <v>434378</v>
      </c>
      <c r="N55" s="167" t="s">
        <v>91</v>
      </c>
      <c r="O55" s="66"/>
    </row>
    <row r="56" spans="1:15" s="108" customFormat="1" ht="16.5" customHeight="1">
      <c r="A56" s="156"/>
      <c r="B56" s="67" t="s">
        <v>92</v>
      </c>
      <c r="C56" s="67"/>
      <c r="D56" s="151"/>
      <c r="E56" s="157">
        <v>12310334.92</v>
      </c>
      <c r="F56" s="69">
        <v>530</v>
      </c>
      <c r="G56" s="69">
        <v>183406.91</v>
      </c>
      <c r="H56" s="69">
        <v>187455</v>
      </c>
      <c r="I56" s="69">
        <v>76780</v>
      </c>
      <c r="J56" s="69">
        <v>18001941.449999999</v>
      </c>
      <c r="K56" s="69">
        <v>9590006.9800000004</v>
      </c>
      <c r="L56" s="69">
        <v>1492735</v>
      </c>
      <c r="M56" s="82">
        <v>434378</v>
      </c>
      <c r="N56" s="156"/>
      <c r="O56" s="71" t="s">
        <v>93</v>
      </c>
    </row>
    <row r="57" spans="1:15" s="75" customFormat="1" ht="16.5" customHeight="1">
      <c r="A57" s="72"/>
      <c r="B57" s="67" t="s">
        <v>94</v>
      </c>
      <c r="C57" s="67"/>
      <c r="D57" s="91"/>
      <c r="E57" s="166" t="s">
        <v>43</v>
      </c>
      <c r="F57" s="70" t="s">
        <v>43</v>
      </c>
      <c r="G57" s="70" t="s">
        <v>43</v>
      </c>
      <c r="H57" s="70" t="s">
        <v>43</v>
      </c>
      <c r="I57" s="70" t="s">
        <v>43</v>
      </c>
      <c r="J57" s="70" t="s">
        <v>43</v>
      </c>
      <c r="K57" s="70" t="s">
        <v>43</v>
      </c>
      <c r="L57" s="70" t="s">
        <v>43</v>
      </c>
      <c r="M57" s="81" t="s">
        <v>43</v>
      </c>
      <c r="N57" s="72"/>
      <c r="O57" s="71" t="s">
        <v>95</v>
      </c>
    </row>
    <row r="58" spans="1:15" s="108" customFormat="1" ht="7.5" customHeight="1">
      <c r="A58" s="156"/>
      <c r="B58" s="67"/>
      <c r="C58" s="67"/>
      <c r="D58" s="163"/>
      <c r="E58" s="168"/>
      <c r="F58" s="168"/>
      <c r="G58" s="168"/>
      <c r="H58" s="169"/>
      <c r="I58" s="170"/>
      <c r="J58" s="168"/>
      <c r="K58" s="168"/>
      <c r="L58" s="169"/>
      <c r="M58" s="168"/>
      <c r="N58" s="159"/>
      <c r="O58" s="71"/>
    </row>
    <row r="59" spans="1:15" s="108" customFormat="1" ht="18" customHeight="1">
      <c r="A59" s="149" t="s">
        <v>96</v>
      </c>
      <c r="B59" s="62"/>
      <c r="C59" s="62"/>
      <c r="D59" s="163"/>
      <c r="E59" s="152">
        <f t="shared" ref="E59:M59" si="6">SUM(E60:E61)</f>
        <v>14371000.310000001</v>
      </c>
      <c r="F59" s="152">
        <f t="shared" si="6"/>
        <v>3170</v>
      </c>
      <c r="G59" s="152">
        <f t="shared" si="6"/>
        <v>82333.22</v>
      </c>
      <c r="H59" s="152">
        <f t="shared" si="6"/>
        <v>1270160</v>
      </c>
      <c r="I59" s="152">
        <f t="shared" si="6"/>
        <v>206110</v>
      </c>
      <c r="J59" s="152">
        <f t="shared" si="6"/>
        <v>31989209.239999998</v>
      </c>
      <c r="K59" s="152">
        <f t="shared" si="6"/>
        <v>19205296.739999998</v>
      </c>
      <c r="L59" s="152">
        <f t="shared" si="6"/>
        <v>18108342.859999999</v>
      </c>
      <c r="M59" s="153">
        <f t="shared" si="6"/>
        <v>9160350</v>
      </c>
      <c r="N59" s="167" t="s">
        <v>97</v>
      </c>
      <c r="O59" s="66"/>
    </row>
    <row r="60" spans="1:15" s="108" customFormat="1" ht="16.5" customHeight="1">
      <c r="A60" s="156"/>
      <c r="B60" s="67" t="s">
        <v>98</v>
      </c>
      <c r="C60" s="67"/>
      <c r="D60" s="163"/>
      <c r="E60" s="157">
        <v>14371000.310000001</v>
      </c>
      <c r="F60" s="69">
        <v>3170</v>
      </c>
      <c r="G60" s="69">
        <v>82333.22</v>
      </c>
      <c r="H60" s="69">
        <v>1270160</v>
      </c>
      <c r="I60" s="69">
        <v>206110</v>
      </c>
      <c r="J60" s="69">
        <v>31989209.239999998</v>
      </c>
      <c r="K60" s="69">
        <v>19205296.739999998</v>
      </c>
      <c r="L60" s="69">
        <v>18108342.859999999</v>
      </c>
      <c r="M60" s="82">
        <v>9160350</v>
      </c>
      <c r="N60" s="156"/>
      <c r="O60" s="71" t="s">
        <v>99</v>
      </c>
    </row>
    <row r="61" spans="1:15" s="75" customFormat="1" ht="16.5" customHeight="1">
      <c r="A61" s="171"/>
      <c r="B61" s="172" t="s">
        <v>100</v>
      </c>
      <c r="C61" s="172"/>
      <c r="D61" s="173"/>
      <c r="E61" s="174" t="s">
        <v>43</v>
      </c>
      <c r="F61" s="175" t="s">
        <v>43</v>
      </c>
      <c r="G61" s="175" t="s">
        <v>43</v>
      </c>
      <c r="H61" s="175" t="s">
        <v>43</v>
      </c>
      <c r="I61" s="175" t="s">
        <v>43</v>
      </c>
      <c r="J61" s="175" t="s">
        <v>43</v>
      </c>
      <c r="K61" s="175" t="s">
        <v>43</v>
      </c>
      <c r="L61" s="175" t="s">
        <v>43</v>
      </c>
      <c r="M61" s="175" t="s">
        <v>43</v>
      </c>
      <c r="N61" s="171"/>
      <c r="O61" s="172" t="s">
        <v>101</v>
      </c>
    </row>
    <row r="62" spans="1:15" s="108" customFormat="1" ht="5.25" customHeight="1">
      <c r="A62" s="176"/>
      <c r="B62" s="176"/>
      <c r="C62" s="109"/>
      <c r="D62" s="109"/>
      <c r="E62" s="177"/>
      <c r="F62" s="177"/>
      <c r="G62" s="177"/>
      <c r="H62" s="177"/>
      <c r="I62" s="177"/>
      <c r="J62" s="177"/>
      <c r="K62" s="177"/>
      <c r="L62" s="177"/>
      <c r="M62" s="177"/>
      <c r="N62" s="176"/>
      <c r="O62" s="176"/>
    </row>
    <row r="63" spans="1:15" s="100" customFormat="1" ht="18.75" customHeight="1">
      <c r="A63" s="178"/>
      <c r="B63" s="179" t="s">
        <v>104</v>
      </c>
      <c r="C63" s="179"/>
      <c r="D63" s="180"/>
      <c r="E63" s="180"/>
      <c r="F63" s="181"/>
      <c r="G63" s="181"/>
      <c r="H63" s="181"/>
      <c r="I63" s="181"/>
      <c r="J63" s="181"/>
      <c r="K63" s="181"/>
      <c r="L63" s="181"/>
      <c r="M63" s="181"/>
      <c r="N63" s="181"/>
      <c r="O63" s="181"/>
    </row>
    <row r="64" spans="1:15" s="100" customFormat="1" ht="16.5" customHeight="1">
      <c r="A64" s="179"/>
      <c r="B64" s="179" t="s">
        <v>105</v>
      </c>
      <c r="C64" s="179"/>
      <c r="D64" s="180"/>
      <c r="E64" s="180"/>
      <c r="F64" s="181"/>
      <c r="G64" s="181"/>
      <c r="H64" s="181"/>
      <c r="I64" s="181"/>
      <c r="J64" s="181"/>
      <c r="K64" s="181"/>
      <c r="L64" s="181"/>
      <c r="M64" s="181"/>
      <c r="N64" s="181"/>
      <c r="O64" s="181"/>
    </row>
    <row r="65" spans="1:19">
      <c r="A65" s="96"/>
      <c r="B65" s="96"/>
      <c r="C65" s="96"/>
      <c r="D65" s="96"/>
      <c r="E65" s="96"/>
      <c r="F65" s="96"/>
      <c r="G65" s="96"/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</row>
    <row r="66" spans="1:19">
      <c r="A66" s="96"/>
      <c r="B66" s="96"/>
      <c r="C66" s="96"/>
      <c r="D66" s="96"/>
      <c r="E66" s="96"/>
      <c r="F66" s="96"/>
      <c r="G66" s="96"/>
      <c r="H66" s="96"/>
      <c r="I66" s="96"/>
      <c r="J66" s="96"/>
      <c r="K66" s="96"/>
      <c r="L66" s="96"/>
      <c r="M66" s="96"/>
      <c r="N66" s="96"/>
      <c r="O66" s="96"/>
      <c r="P66" s="96"/>
      <c r="Q66" s="96"/>
      <c r="R66" s="96"/>
      <c r="S66" s="96"/>
    </row>
    <row r="67" spans="1:19">
      <c r="A67" s="96"/>
      <c r="B67" s="96"/>
      <c r="C67" s="96"/>
      <c r="D67" s="96"/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</row>
  </sheetData>
  <mergeCells count="21">
    <mergeCell ref="A45:D45"/>
    <mergeCell ref="N42:O42"/>
    <mergeCell ref="E40:J40"/>
    <mergeCell ref="K40:M40"/>
    <mergeCell ref="A42:D42"/>
    <mergeCell ref="N43:O43"/>
    <mergeCell ref="E39:J39"/>
    <mergeCell ref="K39:M39"/>
    <mergeCell ref="A41:D41"/>
    <mergeCell ref="N41:O41"/>
    <mergeCell ref="A9:D9"/>
    <mergeCell ref="N9:O9"/>
    <mergeCell ref="N10:O10"/>
    <mergeCell ref="A12:D12"/>
    <mergeCell ref="A13:D13"/>
    <mergeCell ref="E6:J6"/>
    <mergeCell ref="K6:M6"/>
    <mergeCell ref="E7:J7"/>
    <mergeCell ref="K7:M7"/>
    <mergeCell ref="A8:D8"/>
    <mergeCell ref="N8:O8"/>
  </mergeCells>
  <pageMargins left="0.55118110236220474" right="0.35433070866141736" top="1.1811023622047245" bottom="0.19685039370078741" header="0.51181102362204722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T-19.3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2016-11-18T04:03:16Z</dcterms:created>
  <dcterms:modified xsi:type="dcterms:W3CDTF">2016-11-18T04:03:56Z</dcterms:modified>
</cp:coreProperties>
</file>