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/>
  </bookViews>
  <sheets>
    <sheet name="T-1.2" sheetId="1" r:id="rId1"/>
  </sheets>
  <definedNames>
    <definedName name="_xlnm.Print_Area" localSheetId="0">'T-1.2'!$A$1:$P$59</definedName>
  </definedNames>
  <calcPr calcId="145621"/>
</workbook>
</file>

<file path=xl/calcChain.xml><?xml version="1.0" encoding="utf-8"?>
<calcChain xmlns="http://schemas.openxmlformats.org/spreadsheetml/2006/main">
  <c r="M52" i="1" l="1"/>
  <c r="L52" i="1"/>
  <c r="K52" i="1"/>
  <c r="M47" i="1"/>
  <c r="L47" i="1"/>
  <c r="K47" i="1"/>
  <c r="M44" i="1"/>
  <c r="L44" i="1"/>
  <c r="K44" i="1"/>
  <c r="M41" i="1"/>
  <c r="L41" i="1"/>
  <c r="K41" i="1"/>
  <c r="M37" i="1"/>
  <c r="L37" i="1"/>
  <c r="K37" i="1"/>
  <c r="M27" i="1"/>
  <c r="L27" i="1"/>
  <c r="K27" i="1"/>
  <c r="M24" i="1"/>
  <c r="L24" i="1"/>
  <c r="K24" i="1"/>
  <c r="M19" i="1"/>
  <c r="L19" i="1"/>
  <c r="K19" i="1"/>
  <c r="M10" i="1"/>
  <c r="L10" i="1"/>
  <c r="K10" i="1"/>
  <c r="M9" i="1"/>
  <c r="M7" i="1" s="1"/>
  <c r="L9" i="1"/>
  <c r="K9" i="1"/>
  <c r="M8" i="1"/>
  <c r="L8" i="1"/>
  <c r="L7" i="1" s="1"/>
  <c r="K8" i="1"/>
  <c r="K7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<sst xmlns="http://schemas.openxmlformats.org/spreadsheetml/2006/main" count="138" uniqueCount="82">
  <si>
    <t>ตาราง</t>
  </si>
  <si>
    <t>ประชากรจากการทะเบียน จำแนกตามเพศ เขตการปกครอง เป็นรายอำเภอ พ.ศ. 2560 - 2562</t>
  </si>
  <si>
    <t>Table</t>
  </si>
  <si>
    <t>Population from Registration Record by Sex, Administration Zone and District: 2017 - 2019</t>
  </si>
  <si>
    <t>อำเภอ และ
เขตการปกครอง</t>
  </si>
  <si>
    <t>2560 (2017)</t>
  </si>
  <si>
    <t>2561 (2018)</t>
  </si>
  <si>
    <t>2562 (2019)</t>
  </si>
  <si>
    <t>District and administration zone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</si>
  <si>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</si>
  <si>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</si>
  <si>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</si>
  <si>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</si>
  <si>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</si>
  <si>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</si>
  <si>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</si>
  <si>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ในเขตเทศบาล</t>
  </si>
  <si>
    <t>Municipal area</t>
  </si>
  <si>
    <t>นอกเขตเทศบาล</t>
  </si>
  <si>
    <t>Non-municipal area</t>
  </si>
  <si>
    <t>เมืองลพบุรี</t>
  </si>
  <si>
    <t xml:space="preserve">Mueang Lop Buri </t>
  </si>
  <si>
    <t>เทศบาลเมืองลพบุรี</t>
  </si>
  <si>
    <t>Lop Buri Town Municipality</t>
  </si>
  <si>
    <t>เทศบาลตำบลโคกตูม</t>
  </si>
  <si>
    <t>Khok Tum Subdistrict Municipality</t>
  </si>
  <si>
    <t>เทศบาลตำบลเขาพระงาม</t>
  </si>
  <si>
    <t>Khao Phra Ngam Subdistrict Municipality</t>
  </si>
  <si>
    <t>เทศบาลตำบลท่าศาลา</t>
  </si>
  <si>
    <t>Tha Sala Subdistrict Municipality</t>
  </si>
  <si>
    <t>เทศบาลเมืองเขาสามยอด</t>
  </si>
  <si>
    <t>Khao Sam Yot Town Municipality</t>
  </si>
  <si>
    <t>เทศบาลตำบลถนนใหญ่</t>
  </si>
  <si>
    <t>Tanon Yai Subdistrict Municipality</t>
  </si>
  <si>
    <t>เทศบาลตำบลกกโก</t>
  </si>
  <si>
    <t>Kok Ko Subdistrict Municipality</t>
  </si>
  <si>
    <t>พัฒนานิคม</t>
  </si>
  <si>
    <t xml:space="preserve">Phatthana Nikhom </t>
  </si>
  <si>
    <t>เทศบาลตำบลแก่งเสือเต้น</t>
  </si>
  <si>
    <t>Kaeng Suea Ten Subdistrict Municipality</t>
  </si>
  <si>
    <t>เทศบาลตำบลพัฒนานิคม</t>
  </si>
  <si>
    <t>Phatthana Nikhom Subdistrict Municipality</t>
  </si>
  <si>
    <t>เทศบาลตำบลดีลัง</t>
  </si>
  <si>
    <t>Di Lang Subdistrict Municipality</t>
  </si>
  <si>
    <t>โคกสำโรง</t>
  </si>
  <si>
    <t xml:space="preserve">Khok Samrong </t>
  </si>
  <si>
    <t>เทศบาลตำบลโคกสำโรง</t>
  </si>
  <si>
    <t>Khok Samrong Subdistrict Municipality</t>
  </si>
  <si>
    <t>ชัยบาดาล</t>
  </si>
  <si>
    <t xml:space="preserve">Chai Badan </t>
  </si>
  <si>
    <t>เทศบาลตำบลลำนารายณ์</t>
  </si>
  <si>
    <t>Lam Na Lai Subdistrict Municipality</t>
  </si>
  <si>
    <t>ประชากรจากการทะเบียน จำแนกตามเพศ เขตการปกครอง เป็นรายอำเภอ พ.ศ. 2560 - 2562 (ต่อ)</t>
  </si>
  <si>
    <t>Population from Registration Record by Sex, Administration Zone and District: 2017 - 2019 (Cont.)</t>
  </si>
  <si>
    <t>ท่าวุ้ง</t>
  </si>
  <si>
    <t xml:space="preserve">Tha Wung </t>
  </si>
  <si>
    <t>เทศบาลตำบลท่าโขลง</t>
  </si>
  <si>
    <t>Tha Khong Subdistrict Municipality</t>
  </si>
  <si>
    <t>เทศบาลตำบลท่าวุ้ง</t>
  </si>
  <si>
    <t>Tha Wung Subdistrict Municipality</t>
  </si>
  <si>
    <t>บ้านหมี่</t>
  </si>
  <si>
    <t xml:space="preserve">Ban Mi </t>
  </si>
  <si>
    <t>เทศบาลเมืองบ้านหมี่</t>
  </si>
  <si>
    <t>Ban Mi Town Municipality</t>
  </si>
  <si>
    <t>ท่าหลวง</t>
  </si>
  <si>
    <t xml:space="preserve">Tha Luang </t>
  </si>
  <si>
    <t>เทศบาลตำบลบ้านท่าหลวง</t>
  </si>
  <si>
    <t>Ban Tha Luang Subdistrict Municipality</t>
  </si>
  <si>
    <t>สระโบสถ์</t>
  </si>
  <si>
    <t xml:space="preserve">Sa Bot </t>
  </si>
  <si>
    <t>เทศบาลตำบลสระโบสถ์</t>
  </si>
  <si>
    <t>Sa Bot Subdistrict Municipality</t>
  </si>
  <si>
    <t>โคกเจริญ</t>
  </si>
  <si>
    <t xml:space="preserve">Khok Charoen </t>
  </si>
  <si>
    <t>ลำสนธิ</t>
  </si>
  <si>
    <t xml:space="preserve">Lam Sonthi </t>
  </si>
  <si>
    <t>หนองม่วง</t>
  </si>
  <si>
    <t xml:space="preserve">Nong Muang </t>
  </si>
  <si>
    <t>เทศบาลตำบลหนองม่วง</t>
  </si>
  <si>
    <t>Nong Muang Subdistrict Municipality</t>
  </si>
  <si>
    <t xml:space="preserve">            ที่มา:  กรมการปกครอง  กระทรวงมหาดไทย</t>
  </si>
  <si>
    <t xml:space="preserve">    Source:  Department of Provincial Administration, 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</si>
</sst>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#,##0____"/>
    <numFmt numFmtId="188" formatCode="_-* #,##0_-;\-* #,##0_-;_-* &quot;-&quot;??_-;_-@_-"/>
  </numFmts>
  <fonts count="7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1"/>
      <color indexed="8"/>
      <name val="Calibri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</cellStyleXfs>
  <cellXfs count="55">
    <xf numFmtId="0" fontId="0" fillId="0" borderId="0" xfId="0"/>
    <xf numFmtId="0" fontId="2" fillId="0" borderId="0" xfId="2" applyFont="1"/>
    <xf numFmtId="0" fontId="2" fillId="0" borderId="0" xfId="2" applyFont="1" applyAlignment="1">
      <alignment horizontal="center"/>
    </xf>
    <xf numFmtId="0" fontId="3" fillId="0" borderId="0" xfId="2" applyFont="1" applyAlignment="1">
      <alignment horizontal="right" vertical="center" textRotation="180"/>
    </xf>
    <xf numFmtId="0" fontId="3" fillId="0" borderId="0" xfId="2" applyFont="1" applyBorder="1"/>
    <xf numFmtId="0" fontId="3" fillId="0" borderId="0" xfId="2" applyFont="1"/>
    <xf numFmtId="0" fontId="3" fillId="0" borderId="1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 wrapText="1"/>
    </xf>
    <xf numFmtId="0" fontId="3" fillId="0" borderId="7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/>
    </xf>
    <xf numFmtId="0" fontId="3" fillId="0" borderId="9" xfId="2" applyFont="1" applyBorder="1" applyAlignment="1">
      <alignment horizontal="center"/>
    </xf>
    <xf numFmtId="0" fontId="3" fillId="0" borderId="0" xfId="2" applyFont="1" applyBorder="1" applyAlignment="1">
      <alignment horizontal="center"/>
    </xf>
    <xf numFmtId="0" fontId="3" fillId="0" borderId="10" xfId="2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3" fillId="0" borderId="11" xfId="2" applyFont="1" applyBorder="1" applyAlignment="1">
      <alignment horizontal="center" vertical="center" wrapText="1"/>
    </xf>
    <xf numFmtId="0" fontId="3" fillId="0" borderId="12" xfId="2" applyFont="1" applyBorder="1" applyAlignment="1">
      <alignment horizontal="center" vertical="center" wrapText="1"/>
    </xf>
    <xf numFmtId="0" fontId="3" fillId="0" borderId="13" xfId="2" applyFont="1" applyBorder="1" applyAlignment="1">
      <alignment horizontal="center"/>
    </xf>
    <xf numFmtId="0" fontId="3" fillId="0" borderId="11" xfId="2" applyFont="1" applyBorder="1" applyAlignment="1">
      <alignment horizontal="center"/>
    </xf>
    <xf numFmtId="0" fontId="3" fillId="0" borderId="14" xfId="2" applyFont="1" applyBorder="1" applyAlignment="1">
      <alignment horizontal="center" vertical="center"/>
    </xf>
    <xf numFmtId="0" fontId="3" fillId="0" borderId="1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/>
    </xf>
    <xf numFmtId="187" fontId="4" fillId="0" borderId="9" xfId="2" applyNumberFormat="1" applyFont="1" applyBorder="1"/>
    <xf numFmtId="0" fontId="2" fillId="0" borderId="6" xfId="2" applyFont="1" applyBorder="1" applyAlignment="1">
      <alignment horizontal="center"/>
    </xf>
    <xf numFmtId="187" fontId="5" fillId="0" borderId="9" xfId="2" applyNumberFormat="1" applyFont="1" applyBorder="1"/>
    <xf numFmtId="187" fontId="3" fillId="0" borderId="0" xfId="2" applyNumberFormat="1" applyFont="1"/>
    <xf numFmtId="0" fontId="2" fillId="0" borderId="0" xfId="2" applyFont="1" applyBorder="1" applyAlignment="1"/>
    <xf numFmtId="0" fontId="2" fillId="0" borderId="7" xfId="2" applyFont="1" applyBorder="1" applyAlignment="1"/>
    <xf numFmtId="0" fontId="2" fillId="0" borderId="0" xfId="2" applyFont="1" applyAlignment="1"/>
    <xf numFmtId="0" fontId="3" fillId="0" borderId="0" xfId="2" applyFont="1" applyBorder="1" applyAlignment="1"/>
    <xf numFmtId="0" fontId="3" fillId="0" borderId="7" xfId="2" applyFont="1" applyBorder="1" applyAlignment="1"/>
    <xf numFmtId="0" fontId="3" fillId="2" borderId="0" xfId="3" applyFont="1" applyFill="1" applyAlignment="1" applyProtection="1">
      <alignment horizontal="left"/>
      <protection locked="0"/>
    </xf>
    <xf numFmtId="0" fontId="3" fillId="2" borderId="0" xfId="3" applyFont="1" applyFill="1" applyAlignment="1" applyProtection="1">
      <protection locked="0"/>
    </xf>
    <xf numFmtId="0" fontId="3" fillId="2" borderId="0" xfId="3" applyFont="1" applyFill="1" applyProtection="1">
      <protection locked="0"/>
    </xf>
    <xf numFmtId="0" fontId="2" fillId="2" borderId="0" xfId="3" applyFont="1" applyFill="1" applyBorder="1" applyAlignment="1" applyProtection="1">
      <protection locked="0"/>
    </xf>
    <xf numFmtId="0" fontId="3" fillId="0" borderId="0" xfId="2" applyFont="1" applyAlignment="1"/>
    <xf numFmtId="188" fontId="3" fillId="0" borderId="0" xfId="1" applyNumberFormat="1" applyFont="1" applyBorder="1" applyAlignment="1"/>
    <xf numFmtId="0" fontId="2" fillId="0" borderId="0" xfId="2" applyFont="1" applyBorder="1" applyAlignment="1">
      <alignment vertical="center"/>
    </xf>
    <xf numFmtId="0" fontId="2" fillId="0" borderId="7" xfId="2" applyFont="1" applyBorder="1" applyAlignment="1">
      <alignment vertical="center"/>
    </xf>
    <xf numFmtId="0" fontId="2" fillId="0" borderId="0" xfId="2" applyFont="1" applyAlignment="1">
      <alignment vertical="center"/>
    </xf>
    <xf numFmtId="0" fontId="3" fillId="0" borderId="15" xfId="2" applyFont="1" applyBorder="1" applyAlignment="1"/>
    <xf numFmtId="0" fontId="2" fillId="0" borderId="0" xfId="2" applyFont="1" applyBorder="1" applyAlignment="1">
      <alignment horizontal="center"/>
    </xf>
    <xf numFmtId="0" fontId="2" fillId="0" borderId="0" xfId="2" applyFont="1" applyBorder="1" applyAlignment="1">
      <alignment horizontal="left"/>
    </xf>
    <xf numFmtId="0" fontId="3" fillId="0" borderId="7" xfId="2" applyFont="1" applyBorder="1" applyAlignment="1">
      <alignment horizontal="center"/>
    </xf>
    <xf numFmtId="0" fontId="3" fillId="0" borderId="11" xfId="2" applyFont="1" applyBorder="1"/>
    <xf numFmtId="0" fontId="3" fillId="0" borderId="13" xfId="2" applyFont="1" applyBorder="1"/>
    <xf numFmtId="188" fontId="3" fillId="0" borderId="13" xfId="1" applyNumberFormat="1" applyFont="1" applyBorder="1"/>
    <xf numFmtId="188" fontId="3" fillId="0" borderId="12" xfId="1" applyNumberFormat="1" applyFont="1" applyBorder="1"/>
    <xf numFmtId="188" fontId="3" fillId="0" borderId="14" xfId="1" applyNumberFormat="1" applyFont="1" applyBorder="1"/>
    <xf numFmtId="0" fontId="5" fillId="0" borderId="0" xfId="2" applyFont="1"/>
  </cellXfs>
  <cellStyles count="9">
    <cellStyle name="Comma" xfId="1" builtinId="3"/>
    <cellStyle name="Comma 2" xfId="4"/>
    <cellStyle name="Comma 2 2" xfId="5"/>
    <cellStyle name="Comma 3" xfId="6"/>
    <cellStyle name="Normal" xfId="0" builtinId="0"/>
    <cellStyle name="Normal 2" xfId="2"/>
    <cellStyle name="Normal 3" xfId="7"/>
    <cellStyle name="ปกติ 2 2" xfId="8"/>
    <cellStyle name="ปกติ_Book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2095500</xdr:colOff>
      <xdr:row>55</xdr:row>
      <xdr:rowOff>0</xdr:rowOff>
    </xdr:from>
    <xdr:to>
      <xdr:col>16</xdr:col>
      <xdr:colOff>28575</xdr:colOff>
      <xdr:row>59</xdr:row>
      <xdr:rowOff>9525</xdr:rowOff>
    </xdr:to>
    <xdr:grpSp>
      <xdr:nvGrpSpPr>
        <xdr:cNvPr id="2" name="Group 20"/>
        <xdr:cNvGrpSpPr/>
      </xdr:nvGrpSpPr>
      <xdr:grpSpPr>
        <a:xfrm>
          <a:off x="10144125" y="13344525"/>
          <a:ext cx="438150" cy="628650"/>
          <a:chOff x="9732" y="0"/>
          <a:chExt cx="433388" cy="600075"/>
        </a:xfrm>
      </xdr:grpSpPr>
      <xdr:sp macro="" textlink="">
        <xdr:nvSpPr>
          <xdr:cNvPr id="3" name="Chevron 19"/>
          <xdr:cNvSpPr/>
        </xdr:nvSpPr>
        <xdr:spPr bwMode="auto">
          <a:xfrm rot="16200000">
            <a:off x="-53380" y="128588"/>
            <a:ext cx="600075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vert" wrap="square" lIns="18288" tIns="0" rIns="0" bIns="0" rtlCol="0" anchor="ctr" upright="1"/>
          <a:lstStyle/>
          <a:p>
            <a:pPr>
              <a:lnSpc>
                <a:spcPct val="115000"/>
              </a:lnSpc>
              <a:spcAft>
                <a:spcPts val="1000"/>
              </a:spcAft>
            </a:pPr>
            <a:r>
              <a:rPr lang="en-US" sz="1100">
                <a:effectLst/>
                <a:latin typeface="Calibri"/>
                <a:ea typeface="Times New Roman"/>
                <a:cs typeface="Cordia New"/>
              </a:rPr>
              <a:t> </a:t>
            </a:r>
            <a:endParaRPr lang="en-US" sz="1100">
              <a:effectLst/>
              <a:latin typeface="Calibri"/>
              <a:ea typeface="Calibri"/>
              <a:cs typeface="Cordia New"/>
            </a:endParaRPr>
          </a:p>
        </xdr:txBody>
      </xdr:sp>
      <xdr:sp macro="" textlink="">
        <xdr:nvSpPr>
          <xdr:cNvPr id="4" name="TextBox 16"/>
          <xdr:cNvSpPr txBox="1"/>
        </xdr:nvSpPr>
        <xdr:spPr>
          <a:xfrm rot="5400000">
            <a:off x="26138" y="118423"/>
            <a:ext cx="400575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>
              <a:spcAft>
                <a:spcPts val="0"/>
              </a:spcAft>
            </a:pPr>
            <a:r>
              <a:rPr lang="en-US" sz="1600">
                <a:solidFill>
                  <a:srgbClr val="000000"/>
                </a:solidFill>
                <a:effectLst/>
                <a:latin typeface="TH SarabunPSK"/>
                <a:ea typeface="Times New Roman"/>
              </a:rPr>
              <a:t>7</a:t>
            </a:r>
            <a:endParaRPr lang="en-US" sz="1400">
              <a:effectLst/>
              <a:latin typeface="Angsana New"/>
              <a:ea typeface="Times New Roman"/>
            </a:endParaRPr>
          </a:p>
        </xdr:txBody>
      </xdr:sp>
    </xdr:grpSp>
    <xdr:clientData/>
  </xdr:twoCellAnchor>
  <xdr:twoCellAnchor>
    <xdr:from>
      <xdr:col>14</xdr:col>
      <xdr:colOff>2085975</xdr:colOff>
      <xdr:row>0</xdr:row>
      <xdr:rowOff>0</xdr:rowOff>
    </xdr:from>
    <xdr:to>
      <xdr:col>16</xdr:col>
      <xdr:colOff>13338</xdr:colOff>
      <xdr:row>3</xdr:row>
      <xdr:rowOff>0</xdr:rowOff>
    </xdr:to>
    <xdr:grpSp>
      <xdr:nvGrpSpPr>
        <xdr:cNvPr id="5" name="Group 12"/>
        <xdr:cNvGrpSpPr/>
      </xdr:nvGrpSpPr>
      <xdr:grpSpPr>
        <a:xfrm>
          <a:off x="10134600" y="0"/>
          <a:ext cx="432438" cy="666750"/>
          <a:chOff x="78612" y="0"/>
          <a:chExt cx="433390" cy="647443"/>
        </a:xfrm>
      </xdr:grpSpPr>
      <xdr:sp macro="" textlink="">
        <xdr:nvSpPr>
          <xdr:cNvPr id="6" name="Chevron 13"/>
          <xdr:cNvSpPr/>
        </xdr:nvSpPr>
        <xdr:spPr bwMode="auto">
          <a:xfrm rot="5400000">
            <a:off x="22671" y="128588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vert" wrap="square" lIns="18288" tIns="0" rIns="0" bIns="0" rtlCol="0" anchor="ctr" upright="1"/>
          <a:lstStyle/>
          <a:p>
            <a:pPr>
              <a:lnSpc>
                <a:spcPct val="115000"/>
              </a:lnSpc>
              <a:spcAft>
                <a:spcPts val="1000"/>
              </a:spcAft>
            </a:pPr>
            <a:r>
              <a:rPr lang="en-US" sz="1100">
                <a:effectLst/>
                <a:latin typeface="Calibri"/>
                <a:ea typeface="Times New Roman"/>
                <a:cs typeface="Cordia New"/>
              </a:rPr>
              <a:t> </a:t>
            </a:r>
            <a:endParaRPr lang="en-US" sz="1100">
              <a:effectLst/>
              <a:latin typeface="Calibri"/>
              <a:ea typeface="Calibri"/>
              <a:cs typeface="Cordia New"/>
            </a:endParaRPr>
          </a:p>
        </xdr:txBody>
      </xdr:sp>
      <xdr:sp macro="" textlink="">
        <xdr:nvSpPr>
          <xdr:cNvPr id="7" name="TextBox 14"/>
          <xdr:cNvSpPr txBox="1"/>
        </xdr:nvSpPr>
        <xdr:spPr>
          <a:xfrm rot="5400000">
            <a:off x="53499" y="188941"/>
            <a:ext cx="483615" cy="43339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>
              <a:spcAft>
                <a:spcPts val="0"/>
              </a:spcAft>
            </a:pPr>
            <a:r>
              <a:rPr lang="en-US" sz="1600">
                <a:solidFill>
                  <a:srgbClr val="000000"/>
                </a:solidFill>
                <a:effectLst/>
                <a:latin typeface="TH SarabunPSK"/>
                <a:ea typeface="Times New Roman"/>
              </a:rPr>
              <a:t>6</a:t>
            </a:r>
            <a:endParaRPr lang="en-US" sz="1400">
              <a:effectLst/>
              <a:latin typeface="Angsana New"/>
              <a:ea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R59"/>
  <sheetViews>
    <sheetView showGridLines="0" tabSelected="1" zoomScaleNormal="100" workbookViewId="0">
      <selection activeCell="D37" sqref="D37"/>
    </sheetView>
  </sheetViews>
  <sheetFormatPr defaultColWidth="8" defaultRowHeight="19.5"/>
  <cols>
    <col min="1" max="1" width="1.375" style="5" customWidth="1"/>
    <col min="2" max="2" width="4.5" style="5" customWidth="1"/>
    <col min="3" max="3" width="3.625" style="5" customWidth="1"/>
    <col min="4" max="4" width="9.625" style="5" customWidth="1"/>
    <col min="5" max="13" width="9.5" style="5" customWidth="1"/>
    <col min="14" max="14" width="1" style="5" customWidth="1"/>
    <col min="15" max="15" width="28.25" style="5" customWidth="1"/>
    <col min="16" max="16" width="4.625" style="5" customWidth="1"/>
    <col min="17" max="16384" width="8" style="5"/>
  </cols>
  <sheetData>
    <row r="1" spans="1:18" s="1" customFormat="1" ht="19.5" customHeight="1">
      <c r="B1" s="1" t="s">
        <v>0</v>
      </c>
      <c r="C1" s="2">
        <v>1.2</v>
      </c>
      <c r="D1" s="1" t="s">
        <v>1</v>
      </c>
      <c r="P1" s="3"/>
    </row>
    <row r="2" spans="1:18" s="1" customFormat="1" ht="18" customHeight="1">
      <c r="B2" s="1" t="s">
        <v>2</v>
      </c>
      <c r="C2" s="2">
        <v>1.2</v>
      </c>
      <c r="D2" s="1" t="s">
        <v>3</v>
      </c>
    </row>
    <row r="3" spans="1:18" ht="1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N3" s="4"/>
      <c r="O3" s="4"/>
    </row>
    <row r="4" spans="1:18" ht="23.25" customHeight="1">
      <c r="A4" s="6" t="s">
        <v>4</v>
      </c>
      <c r="B4" s="6"/>
      <c r="C4" s="6"/>
      <c r="D4" s="7"/>
      <c r="E4" s="8" t="s">
        <v>5</v>
      </c>
      <c r="F4" s="9"/>
      <c r="G4" s="10"/>
      <c r="H4" s="8" t="s">
        <v>6</v>
      </c>
      <c r="I4" s="9"/>
      <c r="J4" s="10"/>
      <c r="K4" s="8" t="s">
        <v>7</v>
      </c>
      <c r="L4" s="9"/>
      <c r="M4" s="10"/>
      <c r="N4" s="11" t="s">
        <v>8</v>
      </c>
      <c r="O4" s="12"/>
    </row>
    <row r="5" spans="1:18" ht="15.95" customHeight="1">
      <c r="A5" s="13"/>
      <c r="B5" s="13"/>
      <c r="C5" s="13"/>
      <c r="D5" s="14"/>
      <c r="E5" s="15" t="s">
        <v>9</v>
      </c>
      <c r="F5" s="16" t="s">
        <v>10</v>
      </c>
      <c r="G5" s="17" t="s">
        <v>11</v>
      </c>
      <c r="H5" s="15" t="s">
        <v>9</v>
      </c>
      <c r="I5" s="16" t="s">
        <v>10</v>
      </c>
      <c r="J5" s="17" t="s">
        <v>11</v>
      </c>
      <c r="K5" s="15" t="s">
        <v>9</v>
      </c>
      <c r="L5" s="16" t="s">
        <v>10</v>
      </c>
      <c r="M5" s="17" t="s">
        <v>11</v>
      </c>
      <c r="N5" s="18"/>
      <c r="O5" s="19"/>
    </row>
    <row r="6" spans="1:18" ht="15.95" customHeight="1">
      <c r="A6" s="20"/>
      <c r="B6" s="20"/>
      <c r="C6" s="20"/>
      <c r="D6" s="21"/>
      <c r="E6" s="22" t="s">
        <v>12</v>
      </c>
      <c r="F6" s="22" t="s">
        <v>13</v>
      </c>
      <c r="G6" s="23" t="s">
        <v>14</v>
      </c>
      <c r="H6" s="22" t="s">
        <v>12</v>
      </c>
      <c r="I6" s="22" t="s">
        <v>13</v>
      </c>
      <c r="J6" s="23" t="s">
        <v>14</v>
      </c>
      <c r="K6" s="22" t="s">
        <v>12</v>
      </c>
      <c r="L6" s="22" t="s">
        <v>13</v>
      </c>
      <c r="M6" s="23" t="s">
        <v>14</v>
      </c>
      <c r="N6" s="24"/>
      <c r="O6" s="25"/>
    </row>
    <row r="7" spans="1:18" s="1" customFormat="1" ht="19.5" customHeight="1">
      <c r="A7" s="26" t="s">
        <v>15</v>
      </c>
      <c r="B7" s="26"/>
      <c r="C7" s="26"/>
      <c r="D7" s="26"/>
      <c r="E7" s="27">
        <f t="shared" ref="E7:G7" si="0">SUM(E8:E9)</f>
        <v>757273</v>
      </c>
      <c r="F7" s="27">
        <f t="shared" si="0"/>
        <v>379618</v>
      </c>
      <c r="G7" s="27">
        <f t="shared" si="0"/>
        <v>377655</v>
      </c>
      <c r="H7" s="27">
        <f>SUM(H8:H9)</f>
        <v>758733</v>
      </c>
      <c r="I7" s="27">
        <f>SUM(I8:I9)</f>
        <v>381080</v>
      </c>
      <c r="J7" s="27">
        <f>SUM(J8:J9)</f>
        <v>377653</v>
      </c>
      <c r="K7" s="27">
        <f>SUM(K8:K9)</f>
        <v>755556</v>
      </c>
      <c r="L7" s="27">
        <f t="shared" ref="L7:M7" si="1">SUM(L8:L9)</f>
        <v>378813</v>
      </c>
      <c r="M7" s="27">
        <f t="shared" si="1"/>
        <v>376743</v>
      </c>
      <c r="N7" s="28" t="s">
        <v>12</v>
      </c>
      <c r="O7" s="26"/>
    </row>
    <row r="8" spans="1:18" ht="19.5" customHeight="1">
      <c r="B8" s="5" t="s">
        <v>16</v>
      </c>
      <c r="E8" s="29">
        <v>205489</v>
      </c>
      <c r="F8" s="29">
        <v>106439</v>
      </c>
      <c r="G8" s="29">
        <v>99050</v>
      </c>
      <c r="H8" s="29">
        <v>207238</v>
      </c>
      <c r="I8" s="29">
        <v>108145</v>
      </c>
      <c r="J8" s="29">
        <v>99093</v>
      </c>
      <c r="K8" s="29">
        <f>SUM(K11:K17,K20:K22,K25,K28,K38:K39,K42,K45,K48,K53)</f>
        <v>205079</v>
      </c>
      <c r="L8" s="29">
        <f t="shared" ref="L8:M8" si="2">SUM(L11:L17,L20:L22,L25,L28,L38:L39,L42,L45,L48,L53)</f>
        <v>106351</v>
      </c>
      <c r="M8" s="29">
        <f t="shared" si="2"/>
        <v>98728</v>
      </c>
      <c r="O8" s="5" t="s">
        <v>17</v>
      </c>
      <c r="R8" s="30"/>
    </row>
    <row r="9" spans="1:18" ht="19.5" customHeight="1">
      <c r="B9" s="5" t="s">
        <v>18</v>
      </c>
      <c r="E9" s="29">
        <v>551784</v>
      </c>
      <c r="F9" s="29">
        <v>273179</v>
      </c>
      <c r="G9" s="29">
        <v>278605</v>
      </c>
      <c r="H9" s="29">
        <v>551495</v>
      </c>
      <c r="I9" s="29">
        <v>272935</v>
      </c>
      <c r="J9" s="29">
        <v>278560</v>
      </c>
      <c r="K9" s="29">
        <f>SUM(K18,K23,K26,K29,K40,K43,K46,K49,K50,K51,K54)</f>
        <v>550477</v>
      </c>
      <c r="L9" s="29">
        <f t="shared" ref="L9:M9" si="3">SUM(L18,L23,L26,L29,L40,L43,L46,L49,L50,L51,L54)</f>
        <v>272462</v>
      </c>
      <c r="M9" s="29">
        <f t="shared" si="3"/>
        <v>278015</v>
      </c>
      <c r="O9" s="5" t="s">
        <v>19</v>
      </c>
    </row>
    <row r="10" spans="1:18" s="1" customFormat="1" ht="19.5" customHeight="1">
      <c r="A10" s="31" t="s">
        <v>20</v>
      </c>
      <c r="B10" s="31"/>
      <c r="C10" s="31"/>
      <c r="D10" s="32"/>
      <c r="E10" s="27">
        <v>250829</v>
      </c>
      <c r="F10" s="27">
        <v>130980</v>
      </c>
      <c r="G10" s="27">
        <v>119849</v>
      </c>
      <c r="H10" s="27">
        <v>252748</v>
      </c>
      <c r="I10" s="27">
        <v>132814</v>
      </c>
      <c r="J10" s="27">
        <v>119934</v>
      </c>
      <c r="K10" s="27">
        <f>SUM(K11:K18)</f>
        <v>250622</v>
      </c>
      <c r="L10" s="27">
        <f t="shared" ref="L10:M10" si="4">SUM(L11:L18)</f>
        <v>130980</v>
      </c>
      <c r="M10" s="27">
        <f t="shared" si="4"/>
        <v>119642</v>
      </c>
      <c r="N10" s="33" t="s">
        <v>21</v>
      </c>
    </row>
    <row r="11" spans="1:18" ht="19.5" customHeight="1">
      <c r="A11" s="34"/>
      <c r="B11" s="34" t="s">
        <v>22</v>
      </c>
      <c r="C11" s="34"/>
      <c r="D11" s="35"/>
      <c r="E11" s="29">
        <v>23094</v>
      </c>
      <c r="F11" s="29">
        <v>11218</v>
      </c>
      <c r="G11" s="29">
        <v>11876</v>
      </c>
      <c r="H11" s="29">
        <v>22815</v>
      </c>
      <c r="I11" s="29">
        <v>11170</v>
      </c>
      <c r="J11" s="29">
        <v>11645</v>
      </c>
      <c r="K11" s="29">
        <v>22299</v>
      </c>
      <c r="L11" s="29">
        <v>10869</v>
      </c>
      <c r="M11" s="29">
        <v>11430</v>
      </c>
      <c r="O11" s="36" t="s">
        <v>23</v>
      </c>
    </row>
    <row r="12" spans="1:18" ht="19.5" customHeight="1">
      <c r="A12" s="34"/>
      <c r="B12" s="34" t="s">
        <v>24</v>
      </c>
      <c r="C12" s="34"/>
      <c r="D12" s="35"/>
      <c r="E12" s="29">
        <v>28711</v>
      </c>
      <c r="F12" s="29">
        <v>14204</v>
      </c>
      <c r="G12" s="29">
        <v>14507</v>
      </c>
      <c r="H12" s="29">
        <v>29130</v>
      </c>
      <c r="I12" s="29">
        <v>14417</v>
      </c>
      <c r="J12" s="29">
        <v>14713</v>
      </c>
      <c r="K12" s="29">
        <v>29343</v>
      </c>
      <c r="L12" s="29">
        <v>14479</v>
      </c>
      <c r="M12" s="29">
        <v>14864</v>
      </c>
      <c r="O12" s="37" t="s">
        <v>25</v>
      </c>
    </row>
    <row r="13" spans="1:18" ht="19.5" customHeight="1">
      <c r="A13" s="34"/>
      <c r="B13" s="34" t="s">
        <v>26</v>
      </c>
      <c r="C13" s="34"/>
      <c r="D13" s="35"/>
      <c r="E13" s="29">
        <v>26917</v>
      </c>
      <c r="F13" s="29">
        <v>17236</v>
      </c>
      <c r="G13" s="29">
        <v>9681</v>
      </c>
      <c r="H13" s="29">
        <v>27936</v>
      </c>
      <c r="I13" s="29">
        <v>18393</v>
      </c>
      <c r="J13" s="29">
        <v>9543</v>
      </c>
      <c r="K13" s="29">
        <v>26906</v>
      </c>
      <c r="L13" s="29">
        <v>17443</v>
      </c>
      <c r="M13" s="29">
        <v>9463</v>
      </c>
      <c r="O13" s="37" t="s">
        <v>27</v>
      </c>
    </row>
    <row r="14" spans="1:18" ht="19.5" customHeight="1">
      <c r="A14" s="34"/>
      <c r="B14" s="5" t="s">
        <v>28</v>
      </c>
      <c r="C14" s="34"/>
      <c r="D14" s="35"/>
      <c r="E14" s="29">
        <v>14597</v>
      </c>
      <c r="F14" s="29">
        <v>6952</v>
      </c>
      <c r="G14" s="29">
        <v>7645</v>
      </c>
      <c r="H14" s="29">
        <v>14771</v>
      </c>
      <c r="I14" s="29">
        <v>7002</v>
      </c>
      <c r="J14" s="29">
        <v>7769</v>
      </c>
      <c r="K14" s="29">
        <v>14777</v>
      </c>
      <c r="L14" s="29">
        <v>7004</v>
      </c>
      <c r="M14" s="29">
        <v>7773</v>
      </c>
      <c r="O14" s="38" t="s">
        <v>29</v>
      </c>
    </row>
    <row r="15" spans="1:18" ht="19.5" customHeight="1">
      <c r="A15" s="34"/>
      <c r="B15" s="5" t="s">
        <v>30</v>
      </c>
      <c r="C15" s="34"/>
      <c r="D15" s="35"/>
      <c r="E15" s="29">
        <v>30195</v>
      </c>
      <c r="F15" s="29">
        <v>16716</v>
      </c>
      <c r="G15" s="29">
        <v>13479</v>
      </c>
      <c r="H15" s="29">
        <v>30598</v>
      </c>
      <c r="I15" s="29">
        <v>17102</v>
      </c>
      <c r="J15" s="29">
        <v>13496</v>
      </c>
      <c r="K15" s="29">
        <v>30176</v>
      </c>
      <c r="L15" s="29">
        <v>16768</v>
      </c>
      <c r="M15" s="29">
        <v>13408</v>
      </c>
      <c r="O15" s="38" t="s">
        <v>31</v>
      </c>
    </row>
    <row r="16" spans="1:18" ht="19.5" customHeight="1">
      <c r="A16" s="34"/>
      <c r="B16" s="34" t="s">
        <v>32</v>
      </c>
      <c r="C16" s="34"/>
      <c r="D16" s="35"/>
      <c r="E16" s="29">
        <v>10831</v>
      </c>
      <c r="F16" s="29">
        <v>5967</v>
      </c>
      <c r="G16" s="29">
        <v>4864</v>
      </c>
      <c r="H16" s="29">
        <v>10904</v>
      </c>
      <c r="I16" s="29">
        <v>5997</v>
      </c>
      <c r="J16" s="29">
        <v>4907</v>
      </c>
      <c r="K16" s="29">
        <v>10902</v>
      </c>
      <c r="L16" s="29">
        <v>5931</v>
      </c>
      <c r="M16" s="29">
        <v>4971</v>
      </c>
      <c r="O16" s="38" t="s">
        <v>33</v>
      </c>
    </row>
    <row r="17" spans="1:15" ht="19.5" customHeight="1">
      <c r="A17" s="34"/>
      <c r="B17" s="34" t="s">
        <v>34</v>
      </c>
      <c r="C17" s="34"/>
      <c r="D17" s="35"/>
      <c r="E17" s="29">
        <v>9885</v>
      </c>
      <c r="F17" s="29">
        <v>4575</v>
      </c>
      <c r="G17" s="29">
        <v>5310</v>
      </c>
      <c r="H17" s="29">
        <v>10000</v>
      </c>
      <c r="I17" s="29">
        <v>4617</v>
      </c>
      <c r="J17" s="29">
        <v>5383</v>
      </c>
      <c r="K17" s="29">
        <v>10124</v>
      </c>
      <c r="L17" s="29">
        <v>4659</v>
      </c>
      <c r="M17" s="29">
        <v>5465</v>
      </c>
      <c r="O17" s="38" t="s">
        <v>35</v>
      </c>
    </row>
    <row r="18" spans="1:15" ht="19.5" customHeight="1">
      <c r="A18" s="34"/>
      <c r="B18" s="34" t="s">
        <v>18</v>
      </c>
      <c r="C18" s="34"/>
      <c r="D18" s="35"/>
      <c r="E18" s="29">
        <v>106599</v>
      </c>
      <c r="F18" s="29">
        <v>54112</v>
      </c>
      <c r="G18" s="29">
        <v>52487</v>
      </c>
      <c r="H18" s="29">
        <v>106594</v>
      </c>
      <c r="I18" s="29">
        <v>54116</v>
      </c>
      <c r="J18" s="29">
        <v>52478</v>
      </c>
      <c r="K18" s="29">
        <v>106095</v>
      </c>
      <c r="L18" s="29">
        <v>53827</v>
      </c>
      <c r="M18" s="29">
        <v>52268</v>
      </c>
      <c r="O18" s="37" t="s">
        <v>19</v>
      </c>
    </row>
    <row r="19" spans="1:15" s="1" customFormat="1" ht="19.5" customHeight="1">
      <c r="A19" s="31" t="s">
        <v>36</v>
      </c>
      <c r="B19" s="31"/>
      <c r="C19" s="31"/>
      <c r="D19" s="32"/>
      <c r="E19" s="27">
        <v>67502</v>
      </c>
      <c r="F19" s="27">
        <v>33197</v>
      </c>
      <c r="G19" s="27">
        <v>34305</v>
      </c>
      <c r="H19" s="27">
        <v>67840</v>
      </c>
      <c r="I19" s="27">
        <v>33357</v>
      </c>
      <c r="J19" s="27">
        <v>34483</v>
      </c>
      <c r="K19" s="27">
        <f>SUM(K20:K23)</f>
        <v>68132</v>
      </c>
      <c r="L19" s="27">
        <f t="shared" ref="L19:M19" si="5">SUM(L20:L23)</f>
        <v>33473</v>
      </c>
      <c r="M19" s="27">
        <f t="shared" si="5"/>
        <v>34659</v>
      </c>
      <c r="N19" s="33" t="s">
        <v>37</v>
      </c>
    </row>
    <row r="20" spans="1:15" ht="19.5" customHeight="1">
      <c r="A20" s="34"/>
      <c r="B20" s="34" t="s">
        <v>38</v>
      </c>
      <c r="C20" s="34"/>
      <c r="D20" s="35"/>
      <c r="E20" s="29">
        <v>2593</v>
      </c>
      <c r="F20" s="29">
        <v>1252</v>
      </c>
      <c r="G20" s="29">
        <v>1341</v>
      </c>
      <c r="H20" s="29">
        <v>2611</v>
      </c>
      <c r="I20" s="29">
        <v>1269</v>
      </c>
      <c r="J20" s="29">
        <v>1342</v>
      </c>
      <c r="K20" s="29">
        <v>2638</v>
      </c>
      <c r="L20" s="29">
        <v>1287</v>
      </c>
      <c r="M20" s="29">
        <v>1351</v>
      </c>
      <c r="O20" s="36" t="s">
        <v>39</v>
      </c>
    </row>
    <row r="21" spans="1:15" s="1" customFormat="1" ht="19.5" customHeight="1">
      <c r="A21" s="31"/>
      <c r="B21" s="34" t="s">
        <v>40</v>
      </c>
      <c r="C21" s="31"/>
      <c r="D21" s="32"/>
      <c r="E21" s="29">
        <v>3394</v>
      </c>
      <c r="F21" s="29">
        <v>1621</v>
      </c>
      <c r="G21" s="29">
        <v>1773</v>
      </c>
      <c r="H21" s="29">
        <v>3384</v>
      </c>
      <c r="I21" s="29">
        <v>1616</v>
      </c>
      <c r="J21" s="29">
        <v>1768</v>
      </c>
      <c r="K21" s="29">
        <v>3331</v>
      </c>
      <c r="L21" s="29">
        <v>1588</v>
      </c>
      <c r="M21" s="29">
        <v>1743</v>
      </c>
      <c r="N21" s="39"/>
      <c r="O21" s="36" t="s">
        <v>41</v>
      </c>
    </row>
    <row r="22" spans="1:15" ht="19.5" customHeight="1">
      <c r="A22" s="34"/>
      <c r="B22" s="34" t="s">
        <v>42</v>
      </c>
      <c r="C22" s="34"/>
      <c r="D22" s="35"/>
      <c r="E22" s="29">
        <v>8028</v>
      </c>
      <c r="F22" s="29">
        <v>3907</v>
      </c>
      <c r="G22" s="29">
        <v>4121</v>
      </c>
      <c r="H22" s="29">
        <v>8077</v>
      </c>
      <c r="I22" s="29">
        <v>3928</v>
      </c>
      <c r="J22" s="29">
        <v>4149</v>
      </c>
      <c r="K22" s="29">
        <v>8100</v>
      </c>
      <c r="L22" s="29">
        <v>3923</v>
      </c>
      <c r="M22" s="29">
        <v>4177</v>
      </c>
      <c r="N22" s="40"/>
      <c r="O22" s="36" t="s">
        <v>43</v>
      </c>
    </row>
    <row r="23" spans="1:15" ht="19.5" customHeight="1">
      <c r="A23" s="34"/>
      <c r="B23" s="34" t="s">
        <v>18</v>
      </c>
      <c r="C23" s="34"/>
      <c r="D23" s="35"/>
      <c r="E23" s="29">
        <v>53487</v>
      </c>
      <c r="F23" s="29">
        <v>26417</v>
      </c>
      <c r="G23" s="29">
        <v>27070</v>
      </c>
      <c r="H23" s="29">
        <v>53768</v>
      </c>
      <c r="I23" s="29">
        <v>26544</v>
      </c>
      <c r="J23" s="29">
        <v>27224</v>
      </c>
      <c r="K23" s="29">
        <v>54063</v>
      </c>
      <c r="L23" s="29">
        <v>26675</v>
      </c>
      <c r="M23" s="29">
        <v>27388</v>
      </c>
      <c r="N23" s="40"/>
      <c r="O23" s="36" t="s">
        <v>19</v>
      </c>
    </row>
    <row r="24" spans="1:15" s="1" customFormat="1" ht="19.5" customHeight="1">
      <c r="A24" s="31" t="s">
        <v>44</v>
      </c>
      <c r="B24" s="31"/>
      <c r="C24" s="31"/>
      <c r="D24" s="32"/>
      <c r="E24" s="27">
        <v>84792</v>
      </c>
      <c r="F24" s="27">
        <v>42056</v>
      </c>
      <c r="G24" s="27">
        <v>42736</v>
      </c>
      <c r="H24" s="27">
        <v>84408</v>
      </c>
      <c r="I24" s="27">
        <v>41824</v>
      </c>
      <c r="J24" s="27">
        <v>42584</v>
      </c>
      <c r="K24" s="27">
        <f>SUM(K25:K26)</f>
        <v>84065</v>
      </c>
      <c r="L24" s="27">
        <f t="shared" ref="L24:M24" si="6">SUM(L25:L26)</f>
        <v>41655</v>
      </c>
      <c r="M24" s="27">
        <f t="shared" si="6"/>
        <v>42410</v>
      </c>
      <c r="N24" s="33" t="s">
        <v>45</v>
      </c>
    </row>
    <row r="25" spans="1:15" ht="19.5" customHeight="1">
      <c r="A25" s="34"/>
      <c r="B25" s="34" t="s">
        <v>46</v>
      </c>
      <c r="C25" s="34"/>
      <c r="D25" s="35"/>
      <c r="E25" s="29">
        <v>6299</v>
      </c>
      <c r="F25" s="29">
        <v>3042</v>
      </c>
      <c r="G25" s="29">
        <v>3257</v>
      </c>
      <c r="H25" s="29">
        <v>6213</v>
      </c>
      <c r="I25" s="29">
        <v>2995</v>
      </c>
      <c r="J25" s="29">
        <v>3218</v>
      </c>
      <c r="K25" s="29">
        <v>6041</v>
      </c>
      <c r="L25" s="29">
        <v>2910</v>
      </c>
      <c r="M25" s="29">
        <v>3131</v>
      </c>
      <c r="N25" s="41"/>
      <c r="O25" s="37" t="s">
        <v>47</v>
      </c>
    </row>
    <row r="26" spans="1:15" ht="19.5" customHeight="1">
      <c r="A26" s="34"/>
      <c r="B26" s="34" t="s">
        <v>18</v>
      </c>
      <c r="C26" s="34"/>
      <c r="D26" s="35"/>
      <c r="E26" s="29">
        <v>78493</v>
      </c>
      <c r="F26" s="29">
        <v>39014</v>
      </c>
      <c r="G26" s="29">
        <v>39479</v>
      </c>
      <c r="H26" s="29">
        <v>78195</v>
      </c>
      <c r="I26" s="29">
        <v>38829</v>
      </c>
      <c r="J26" s="29">
        <v>39366</v>
      </c>
      <c r="K26" s="29">
        <v>78024</v>
      </c>
      <c r="L26" s="29">
        <v>38745</v>
      </c>
      <c r="M26" s="29">
        <v>39279</v>
      </c>
      <c r="N26" s="40"/>
      <c r="O26" s="37" t="s">
        <v>19</v>
      </c>
    </row>
    <row r="27" spans="1:15" s="1" customFormat="1" ht="19.5" customHeight="1">
      <c r="A27" s="42" t="s">
        <v>48</v>
      </c>
      <c r="B27" s="42"/>
      <c r="C27" s="42"/>
      <c r="D27" s="43"/>
      <c r="E27" s="27">
        <v>91404</v>
      </c>
      <c r="F27" s="27">
        <v>45102</v>
      </c>
      <c r="G27" s="27">
        <v>46302</v>
      </c>
      <c r="H27" s="27">
        <v>91506</v>
      </c>
      <c r="I27" s="27">
        <v>45113</v>
      </c>
      <c r="J27" s="27">
        <v>46393</v>
      </c>
      <c r="K27" s="27">
        <f>SUM(K28:K29)</f>
        <v>91338</v>
      </c>
      <c r="L27" s="27">
        <f t="shared" ref="L27:M27" si="7">SUM(L28:L29)</f>
        <v>45056</v>
      </c>
      <c r="M27" s="27">
        <f t="shared" si="7"/>
        <v>46282</v>
      </c>
      <c r="N27" s="44" t="s">
        <v>49</v>
      </c>
    </row>
    <row r="28" spans="1:15" ht="19.5" customHeight="1">
      <c r="A28" s="34"/>
      <c r="B28" s="34" t="s">
        <v>50</v>
      </c>
      <c r="C28" s="34"/>
      <c r="D28" s="35"/>
      <c r="E28" s="29">
        <v>16326</v>
      </c>
      <c r="F28" s="29">
        <v>7880</v>
      </c>
      <c r="G28" s="29">
        <v>8446</v>
      </c>
      <c r="H28" s="29">
        <v>16270</v>
      </c>
      <c r="I28" s="29">
        <v>7850</v>
      </c>
      <c r="J28" s="29">
        <v>8420</v>
      </c>
      <c r="K28" s="29">
        <v>16174</v>
      </c>
      <c r="L28" s="29">
        <v>7815</v>
      </c>
      <c r="M28" s="29">
        <v>8359</v>
      </c>
      <c r="O28" s="36" t="s">
        <v>51</v>
      </c>
    </row>
    <row r="29" spans="1:15" ht="19.5" customHeight="1">
      <c r="A29" s="34"/>
      <c r="B29" s="34" t="s">
        <v>18</v>
      </c>
      <c r="C29" s="34"/>
      <c r="D29" s="35"/>
      <c r="E29" s="29">
        <v>75078</v>
      </c>
      <c r="F29" s="29">
        <v>37222</v>
      </c>
      <c r="G29" s="29">
        <v>37856</v>
      </c>
      <c r="H29" s="29">
        <v>75236</v>
      </c>
      <c r="I29" s="29">
        <v>37263</v>
      </c>
      <c r="J29" s="29">
        <v>37973</v>
      </c>
      <c r="K29" s="29">
        <v>75164</v>
      </c>
      <c r="L29" s="29">
        <v>37241</v>
      </c>
      <c r="M29" s="29">
        <v>37923</v>
      </c>
      <c r="O29" s="36" t="s">
        <v>19</v>
      </c>
    </row>
    <row r="30" spans="1:15" ht="1.5" customHeight="1">
      <c r="A30" s="42"/>
      <c r="B30" s="34"/>
      <c r="C30" s="34"/>
      <c r="D30" s="45"/>
      <c r="E30" s="27"/>
      <c r="F30" s="27"/>
      <c r="G30" s="27"/>
      <c r="H30" s="27"/>
      <c r="I30" s="27"/>
      <c r="J30" s="27"/>
      <c r="K30" s="27"/>
      <c r="L30" s="27"/>
      <c r="M30" s="27"/>
      <c r="N30" s="44"/>
      <c r="O30" s="37"/>
    </row>
    <row r="31" spans="1:15" s="1" customFormat="1" ht="30" customHeight="1">
      <c r="B31" s="1" t="s">
        <v>0</v>
      </c>
      <c r="C31" s="2">
        <v>1.2</v>
      </c>
      <c r="D31" s="1" t="s">
        <v>52</v>
      </c>
    </row>
    <row r="32" spans="1:15" s="1" customFormat="1" ht="20.25" customHeight="1">
      <c r="B32" s="1" t="s">
        <v>2</v>
      </c>
      <c r="C32" s="2">
        <v>1.2</v>
      </c>
      <c r="D32" s="1" t="s">
        <v>53</v>
      </c>
    </row>
    <row r="33" spans="1:15" ht="9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N33" s="4"/>
      <c r="O33" s="4"/>
    </row>
    <row r="34" spans="1:15" ht="25.5" customHeight="1">
      <c r="A34" s="6" t="s">
        <v>4</v>
      </c>
      <c r="B34" s="6"/>
      <c r="C34" s="6"/>
      <c r="D34" s="7"/>
      <c r="E34" s="8" t="s">
        <v>5</v>
      </c>
      <c r="F34" s="9"/>
      <c r="G34" s="10"/>
      <c r="H34" s="8" t="s">
        <v>6</v>
      </c>
      <c r="I34" s="9"/>
      <c r="J34" s="10"/>
      <c r="K34" s="8" t="s">
        <v>7</v>
      </c>
      <c r="L34" s="9"/>
      <c r="M34" s="10"/>
      <c r="N34" s="11" t="s">
        <v>8</v>
      </c>
      <c r="O34" s="12"/>
    </row>
    <row r="35" spans="1:15" ht="18" customHeight="1">
      <c r="A35" s="13"/>
      <c r="B35" s="13"/>
      <c r="C35" s="13"/>
      <c r="D35" s="14"/>
      <c r="E35" s="15" t="s">
        <v>9</v>
      </c>
      <c r="F35" s="16" t="s">
        <v>10</v>
      </c>
      <c r="G35" s="17" t="s">
        <v>11</v>
      </c>
      <c r="H35" s="15" t="s">
        <v>9</v>
      </c>
      <c r="I35" s="16" t="s">
        <v>10</v>
      </c>
      <c r="J35" s="17" t="s">
        <v>11</v>
      </c>
      <c r="K35" s="15" t="s">
        <v>9</v>
      </c>
      <c r="L35" s="16" t="s">
        <v>10</v>
      </c>
      <c r="M35" s="17" t="s">
        <v>11</v>
      </c>
      <c r="N35" s="18"/>
      <c r="O35" s="19"/>
    </row>
    <row r="36" spans="1:15" ht="18" customHeight="1">
      <c r="A36" s="20"/>
      <c r="B36" s="20"/>
      <c r="C36" s="20"/>
      <c r="D36" s="21"/>
      <c r="E36" s="22" t="s">
        <v>12</v>
      </c>
      <c r="F36" s="22" t="s">
        <v>13</v>
      </c>
      <c r="G36" s="23" t="s">
        <v>14</v>
      </c>
      <c r="H36" s="22" t="s">
        <v>12</v>
      </c>
      <c r="I36" s="22" t="s">
        <v>13</v>
      </c>
      <c r="J36" s="23" t="s">
        <v>14</v>
      </c>
      <c r="K36" s="22" t="s">
        <v>12</v>
      </c>
      <c r="L36" s="22" t="s">
        <v>13</v>
      </c>
      <c r="M36" s="23" t="s">
        <v>14</v>
      </c>
      <c r="N36" s="24"/>
      <c r="O36" s="25"/>
    </row>
    <row r="37" spans="1:15" ht="18" customHeight="1">
      <c r="A37" s="42" t="s">
        <v>54</v>
      </c>
      <c r="B37" s="34"/>
      <c r="C37" s="34"/>
      <c r="D37" s="45"/>
      <c r="E37" s="27">
        <v>49353</v>
      </c>
      <c r="F37" s="27">
        <v>23698</v>
      </c>
      <c r="G37" s="27">
        <v>25655</v>
      </c>
      <c r="H37" s="27">
        <v>49282</v>
      </c>
      <c r="I37" s="27">
        <v>23642</v>
      </c>
      <c r="J37" s="27">
        <v>25640</v>
      </c>
      <c r="K37" s="27">
        <f>SUM(K38:K40)</f>
        <v>49043</v>
      </c>
      <c r="L37" s="27">
        <f t="shared" ref="L37:M37" si="8">SUM(L38:L40)</f>
        <v>23561</v>
      </c>
      <c r="M37" s="27">
        <f t="shared" si="8"/>
        <v>25482</v>
      </c>
      <c r="N37" s="44" t="s">
        <v>55</v>
      </c>
      <c r="O37" s="37"/>
    </row>
    <row r="38" spans="1:15" s="1" customFormat="1" ht="20.25" customHeight="1">
      <c r="A38" s="31"/>
      <c r="B38" s="40" t="s">
        <v>56</v>
      </c>
      <c r="C38" s="46"/>
      <c r="D38" s="46"/>
      <c r="E38" s="29">
        <v>2329</v>
      </c>
      <c r="F38" s="29">
        <v>1079</v>
      </c>
      <c r="G38" s="29">
        <v>1250</v>
      </c>
      <c r="H38" s="29">
        <v>2306</v>
      </c>
      <c r="I38" s="29">
        <v>1066</v>
      </c>
      <c r="J38" s="29">
        <v>1240</v>
      </c>
      <c r="K38" s="29">
        <v>2279</v>
      </c>
      <c r="L38" s="29">
        <v>1063</v>
      </c>
      <c r="M38" s="29">
        <v>1216</v>
      </c>
      <c r="N38" s="47"/>
      <c r="O38" s="37" t="s">
        <v>57</v>
      </c>
    </row>
    <row r="39" spans="1:15" ht="20.25" customHeight="1">
      <c r="A39" s="34"/>
      <c r="B39" s="40" t="s">
        <v>58</v>
      </c>
      <c r="C39" s="40"/>
      <c r="D39" s="40"/>
      <c r="E39" s="29">
        <v>2233</v>
      </c>
      <c r="F39" s="29">
        <v>1058</v>
      </c>
      <c r="G39" s="29">
        <v>1175</v>
      </c>
      <c r="H39" s="29">
        <v>2235</v>
      </c>
      <c r="I39" s="29">
        <v>1056</v>
      </c>
      <c r="J39" s="29">
        <v>1179</v>
      </c>
      <c r="K39" s="29">
        <v>2195</v>
      </c>
      <c r="L39" s="29">
        <v>1039</v>
      </c>
      <c r="M39" s="29">
        <v>1156</v>
      </c>
      <c r="O39" s="37" t="s">
        <v>59</v>
      </c>
    </row>
    <row r="40" spans="1:15" ht="20.25" customHeight="1">
      <c r="A40" s="34"/>
      <c r="B40" s="40" t="s">
        <v>18</v>
      </c>
      <c r="C40" s="40"/>
      <c r="D40" s="40"/>
      <c r="E40" s="29">
        <v>44791</v>
      </c>
      <c r="F40" s="29">
        <v>21561</v>
      </c>
      <c r="G40" s="29">
        <v>23230</v>
      </c>
      <c r="H40" s="29">
        <v>44741</v>
      </c>
      <c r="I40" s="29">
        <v>21520</v>
      </c>
      <c r="J40" s="29">
        <v>23221</v>
      </c>
      <c r="K40" s="29">
        <v>44569</v>
      </c>
      <c r="L40" s="29">
        <v>21459</v>
      </c>
      <c r="M40" s="29">
        <v>23110</v>
      </c>
      <c r="O40" s="37" t="s">
        <v>19</v>
      </c>
    </row>
    <row r="41" spans="1:15" s="1" customFormat="1" ht="20.25" customHeight="1">
      <c r="A41" s="31" t="s">
        <v>60</v>
      </c>
      <c r="B41" s="33"/>
      <c r="C41" s="33"/>
      <c r="D41" s="33"/>
      <c r="E41" s="27">
        <v>75601</v>
      </c>
      <c r="F41" s="27">
        <v>36353</v>
      </c>
      <c r="G41" s="27">
        <v>39248</v>
      </c>
      <c r="H41" s="27">
        <v>75171</v>
      </c>
      <c r="I41" s="27">
        <v>36150</v>
      </c>
      <c r="J41" s="27">
        <v>39021</v>
      </c>
      <c r="K41" s="27">
        <f>SUM(K42:K43)</f>
        <v>74644</v>
      </c>
      <c r="L41" s="27">
        <f t="shared" ref="L41:M41" si="9">SUM(L42:L43)</f>
        <v>35896</v>
      </c>
      <c r="M41" s="27">
        <f t="shared" si="9"/>
        <v>38748</v>
      </c>
      <c r="N41" s="33" t="s">
        <v>61</v>
      </c>
    </row>
    <row r="42" spans="1:15" ht="20.25" customHeight="1">
      <c r="A42" s="34"/>
      <c r="B42" s="40" t="s">
        <v>62</v>
      </c>
      <c r="C42" s="40"/>
      <c r="D42" s="40"/>
      <c r="E42" s="29">
        <v>3393</v>
      </c>
      <c r="F42" s="29">
        <v>1629</v>
      </c>
      <c r="G42" s="29">
        <v>1764</v>
      </c>
      <c r="H42" s="29">
        <v>3377</v>
      </c>
      <c r="I42" s="29">
        <v>1616</v>
      </c>
      <c r="J42" s="29">
        <v>1761</v>
      </c>
      <c r="K42" s="29">
        <v>3287</v>
      </c>
      <c r="L42" s="29">
        <v>1573</v>
      </c>
      <c r="M42" s="29">
        <v>1714</v>
      </c>
      <c r="O42" s="37" t="s">
        <v>63</v>
      </c>
    </row>
    <row r="43" spans="1:15" ht="20.25" customHeight="1">
      <c r="A43" s="34"/>
      <c r="B43" s="40" t="s">
        <v>18</v>
      </c>
      <c r="C43" s="40"/>
      <c r="D43" s="40"/>
      <c r="E43" s="29">
        <v>72208</v>
      </c>
      <c r="F43" s="29">
        <v>34724</v>
      </c>
      <c r="G43" s="29">
        <v>37484</v>
      </c>
      <c r="H43" s="29">
        <v>71794</v>
      </c>
      <c r="I43" s="29">
        <v>34534</v>
      </c>
      <c r="J43" s="29">
        <v>37260</v>
      </c>
      <c r="K43" s="29">
        <v>71357</v>
      </c>
      <c r="L43" s="29">
        <v>34323</v>
      </c>
      <c r="M43" s="29">
        <v>37034</v>
      </c>
      <c r="O43" s="37" t="s">
        <v>19</v>
      </c>
    </row>
    <row r="44" spans="1:15" s="1" customFormat="1" ht="20.25" customHeight="1">
      <c r="A44" s="31" t="s">
        <v>64</v>
      </c>
      <c r="B44" s="33"/>
      <c r="C44" s="33"/>
      <c r="D44" s="33"/>
      <c r="E44" s="27">
        <v>29775</v>
      </c>
      <c r="F44" s="27">
        <v>14772</v>
      </c>
      <c r="G44" s="27">
        <v>15003</v>
      </c>
      <c r="H44" s="27">
        <v>29824</v>
      </c>
      <c r="I44" s="27">
        <v>14755</v>
      </c>
      <c r="J44" s="27">
        <v>15069</v>
      </c>
      <c r="K44" s="27">
        <f>SUM(K45:K46)</f>
        <v>29927</v>
      </c>
      <c r="L44" s="27">
        <f t="shared" ref="L44:M44" si="10">SUM(L45:L46)</f>
        <v>14816</v>
      </c>
      <c r="M44" s="27">
        <f t="shared" si="10"/>
        <v>15111</v>
      </c>
      <c r="N44" s="33" t="s">
        <v>65</v>
      </c>
    </row>
    <row r="45" spans="1:15" ht="20.25" customHeight="1">
      <c r="A45" s="34"/>
      <c r="B45" s="40" t="s">
        <v>66</v>
      </c>
      <c r="C45" s="40"/>
      <c r="D45" s="40"/>
      <c r="E45" s="29">
        <v>3989</v>
      </c>
      <c r="F45" s="29">
        <v>1988</v>
      </c>
      <c r="G45" s="29">
        <v>2001</v>
      </c>
      <c r="H45" s="29">
        <v>4017</v>
      </c>
      <c r="I45" s="29">
        <v>1988</v>
      </c>
      <c r="J45" s="29">
        <v>2029</v>
      </c>
      <c r="K45" s="29">
        <v>3959</v>
      </c>
      <c r="L45" s="29">
        <v>1965</v>
      </c>
      <c r="M45" s="29">
        <v>1994</v>
      </c>
      <c r="O45" s="37" t="s">
        <v>67</v>
      </c>
    </row>
    <row r="46" spans="1:15" ht="20.25" customHeight="1">
      <c r="A46" s="34"/>
      <c r="B46" s="40" t="s">
        <v>18</v>
      </c>
      <c r="C46" s="40"/>
      <c r="D46" s="48"/>
      <c r="E46" s="29">
        <v>25786</v>
      </c>
      <c r="F46" s="29">
        <v>12784</v>
      </c>
      <c r="G46" s="29">
        <v>13002</v>
      </c>
      <c r="H46" s="29">
        <v>25807</v>
      </c>
      <c r="I46" s="29">
        <v>12767</v>
      </c>
      <c r="J46" s="29">
        <v>13040</v>
      </c>
      <c r="K46" s="29">
        <v>25968</v>
      </c>
      <c r="L46" s="29">
        <v>12851</v>
      </c>
      <c r="M46" s="29">
        <v>13117</v>
      </c>
      <c r="O46" s="37" t="s">
        <v>19</v>
      </c>
    </row>
    <row r="47" spans="1:15" ht="20.25" customHeight="1">
      <c r="A47" s="31" t="s">
        <v>68</v>
      </c>
      <c r="C47" s="40"/>
      <c r="D47" s="17"/>
      <c r="E47" s="27">
        <v>21611</v>
      </c>
      <c r="F47" s="27">
        <v>10695</v>
      </c>
      <c r="G47" s="27">
        <v>10916</v>
      </c>
      <c r="H47" s="27">
        <v>21592</v>
      </c>
      <c r="I47" s="27">
        <v>10709</v>
      </c>
      <c r="J47" s="27">
        <v>10883</v>
      </c>
      <c r="K47" s="27">
        <f>SUM(K48:K49)</f>
        <v>21499</v>
      </c>
      <c r="L47" s="27">
        <f t="shared" ref="L47:M47" si="11">SUM(L48:L49)</f>
        <v>10658</v>
      </c>
      <c r="M47" s="27">
        <f t="shared" si="11"/>
        <v>10841</v>
      </c>
      <c r="N47" s="33" t="s">
        <v>69</v>
      </c>
      <c r="O47" s="37"/>
    </row>
    <row r="48" spans="1:15" ht="20.25" customHeight="1">
      <c r="A48" s="31"/>
      <c r="B48" s="40" t="s">
        <v>70</v>
      </c>
      <c r="C48" s="40"/>
      <c r="D48" s="40"/>
      <c r="E48" s="29">
        <v>7422</v>
      </c>
      <c r="F48" s="29">
        <v>3562</v>
      </c>
      <c r="G48" s="29">
        <v>3860</v>
      </c>
      <c r="H48" s="29">
        <v>7405</v>
      </c>
      <c r="I48" s="29">
        <v>3549</v>
      </c>
      <c r="J48" s="29">
        <v>3856</v>
      </c>
      <c r="K48" s="29">
        <v>7348</v>
      </c>
      <c r="L48" s="29">
        <v>3508</v>
      </c>
      <c r="M48" s="29">
        <v>3840</v>
      </c>
      <c r="O48" s="37" t="s">
        <v>71</v>
      </c>
    </row>
    <row r="49" spans="1:15" s="1" customFormat="1" ht="20.25" customHeight="1">
      <c r="A49" s="31"/>
      <c r="B49" s="40" t="s">
        <v>18</v>
      </c>
      <c r="C49" s="33"/>
      <c r="D49" s="33"/>
      <c r="E49" s="29">
        <v>14189</v>
      </c>
      <c r="F49" s="29">
        <v>7133</v>
      </c>
      <c r="G49" s="29">
        <v>7056</v>
      </c>
      <c r="H49" s="29">
        <v>14187</v>
      </c>
      <c r="I49" s="29">
        <v>7160</v>
      </c>
      <c r="J49" s="29">
        <v>7027</v>
      </c>
      <c r="K49" s="29">
        <v>14151</v>
      </c>
      <c r="L49" s="29">
        <v>7150</v>
      </c>
      <c r="M49" s="29">
        <v>7001</v>
      </c>
      <c r="N49" s="33"/>
      <c r="O49" s="37" t="s">
        <v>19</v>
      </c>
    </row>
    <row r="50" spans="1:15" ht="20.25" customHeight="1">
      <c r="A50" s="31" t="s">
        <v>72</v>
      </c>
      <c r="B50" s="40"/>
      <c r="C50" s="40"/>
      <c r="D50" s="40"/>
      <c r="E50" s="27">
        <v>24963</v>
      </c>
      <c r="F50" s="27">
        <v>12442</v>
      </c>
      <c r="G50" s="27">
        <v>12521</v>
      </c>
      <c r="H50" s="27">
        <v>24986</v>
      </c>
      <c r="I50" s="27">
        <v>12430</v>
      </c>
      <c r="J50" s="27">
        <v>12556</v>
      </c>
      <c r="K50" s="27">
        <v>24922</v>
      </c>
      <c r="L50" s="27">
        <v>12419</v>
      </c>
      <c r="M50" s="27">
        <v>12503</v>
      </c>
      <c r="N50" s="33" t="s">
        <v>73</v>
      </c>
      <c r="O50" s="37"/>
    </row>
    <row r="51" spans="1:15" s="1" customFormat="1" ht="20.25" customHeight="1">
      <c r="A51" s="31" t="s">
        <v>74</v>
      </c>
      <c r="B51" s="33"/>
      <c r="C51" s="33"/>
      <c r="D51" s="33"/>
      <c r="E51" s="27">
        <v>27267</v>
      </c>
      <c r="F51" s="27">
        <v>13551</v>
      </c>
      <c r="G51" s="27">
        <v>13716</v>
      </c>
      <c r="H51" s="27">
        <v>27380</v>
      </c>
      <c r="I51" s="27">
        <v>13630</v>
      </c>
      <c r="J51" s="27">
        <v>13750</v>
      </c>
      <c r="K51" s="27">
        <v>27411</v>
      </c>
      <c r="L51" s="27">
        <v>13653</v>
      </c>
      <c r="M51" s="27">
        <v>13758</v>
      </c>
      <c r="N51" s="33" t="s">
        <v>75</v>
      </c>
    </row>
    <row r="52" spans="1:15" ht="20.25" customHeight="1">
      <c r="A52" s="31" t="s">
        <v>76</v>
      </c>
      <c r="B52" s="40"/>
      <c r="C52" s="40"/>
      <c r="D52" s="40"/>
      <c r="E52" s="27">
        <v>34176</v>
      </c>
      <c r="F52" s="27">
        <v>16772</v>
      </c>
      <c r="G52" s="27">
        <v>17404</v>
      </c>
      <c r="H52" s="27">
        <v>33996</v>
      </c>
      <c r="I52" s="27">
        <v>16656</v>
      </c>
      <c r="J52" s="27">
        <v>17340</v>
      </c>
      <c r="K52" s="27">
        <f>SUM(K53:K54)</f>
        <v>33953</v>
      </c>
      <c r="L52" s="27">
        <f t="shared" ref="L52:M52" si="12">SUM(L53:L54)</f>
        <v>16646</v>
      </c>
      <c r="M52" s="27">
        <f t="shared" si="12"/>
        <v>17307</v>
      </c>
      <c r="N52" s="33" t="s">
        <v>77</v>
      </c>
      <c r="O52" s="37"/>
    </row>
    <row r="53" spans="1:15" ht="20.25" customHeight="1">
      <c r="A53" s="31"/>
      <c r="B53" s="40" t="s">
        <v>78</v>
      </c>
      <c r="C53" s="40"/>
      <c r="D53" s="40"/>
      <c r="E53" s="29">
        <v>5253</v>
      </c>
      <c r="F53" s="29">
        <v>2553</v>
      </c>
      <c r="G53" s="29">
        <v>2700</v>
      </c>
      <c r="H53" s="29">
        <v>5189</v>
      </c>
      <c r="I53" s="29">
        <v>2514</v>
      </c>
      <c r="J53" s="29">
        <v>2675</v>
      </c>
      <c r="K53" s="29">
        <v>5200</v>
      </c>
      <c r="L53" s="29">
        <v>2527</v>
      </c>
      <c r="M53" s="29">
        <v>2673</v>
      </c>
      <c r="O53" s="37" t="s">
        <v>79</v>
      </c>
    </row>
    <row r="54" spans="1:15" s="1" customFormat="1" ht="20.25" customHeight="1">
      <c r="A54" s="31"/>
      <c r="B54" s="40" t="s">
        <v>18</v>
      </c>
      <c r="C54" s="33"/>
      <c r="D54" s="33"/>
      <c r="E54" s="29">
        <v>28923</v>
      </c>
      <c r="F54" s="29">
        <v>14219</v>
      </c>
      <c r="G54" s="29">
        <v>14704</v>
      </c>
      <c r="H54" s="29">
        <v>28807</v>
      </c>
      <c r="I54" s="29">
        <v>14142</v>
      </c>
      <c r="J54" s="29">
        <v>14665</v>
      </c>
      <c r="K54" s="29">
        <v>28753</v>
      </c>
      <c r="L54" s="29">
        <v>14119</v>
      </c>
      <c r="M54" s="29">
        <v>14634</v>
      </c>
      <c r="N54" s="33"/>
      <c r="O54" s="37" t="s">
        <v>19</v>
      </c>
    </row>
    <row r="55" spans="1:15" ht="9.75" customHeight="1">
      <c r="A55" s="49"/>
      <c r="B55" s="49"/>
      <c r="C55" s="49"/>
      <c r="D55" s="49"/>
      <c r="E55" s="50"/>
      <c r="F55" s="51"/>
      <c r="G55" s="52"/>
      <c r="H55" s="53"/>
      <c r="I55" s="51"/>
      <c r="J55" s="52"/>
      <c r="K55" s="50"/>
      <c r="L55" s="51"/>
      <c r="M55" s="52"/>
      <c r="N55" s="49"/>
      <c r="O55" s="49"/>
    </row>
    <row r="56" spans="1:15" ht="3.75" customHeight="1"/>
    <row r="57" spans="1:15" s="54" customFormat="1" ht="18" customHeight="1">
      <c r="A57" s="54" t="s">
        <v>80</v>
      </c>
      <c r="J57" s="54" t="s">
        <v>81</v>
      </c>
    </row>
    <row r="58" spans="1:15" s="54" customFormat="1" ht="17.25" customHeight="1"/>
    <row r="59" spans="1:15" ht="9.75" customHeight="1"/>
  </sheetData>
  <mergeCells count="12">
    <mergeCell ref="A34:D36"/>
    <mergeCell ref="E34:G34"/>
    <mergeCell ref="H34:J34"/>
    <mergeCell ref="K34:M34"/>
    <mergeCell ref="N34:O36"/>
    <mergeCell ref="A4:D6"/>
    <mergeCell ref="E4:G4"/>
    <mergeCell ref="H4:J4"/>
    <mergeCell ref="K4:M4"/>
    <mergeCell ref="N4:O6"/>
    <mergeCell ref="A7:D7"/>
    <mergeCell ref="N7:O7"/>
  </mergeCells>
  <pageMargins left="0.51181102362204722" right="0.31496062992125984" top="0.59055118110236227" bottom="0.59055118110236227" header="0.31496062992125984" footer="0.31496062992125984"/>
  <pageSetup paperSize="9" scale="95" orientation="landscape" r:id="rId1"/>
  <headerFooter alignWithMargins="0"/>
  <rowBreaks count="1" manualBreakCount="1">
    <brk id="30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T-1.2</vt:lpstr>
      <vt:lpstr>'T-1.2'!Print_Area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Windows7</dc:creator>
  <cp:lastModifiedBy>Windows7</cp:lastModifiedBy>
  <dcterms:created xsi:type="dcterms:W3CDTF">2020-11-05T06:50:54Z</dcterms:created>
  <dcterms:modified xsi:type="dcterms:W3CDTF">2020-11-05T06:51:03Z</dcterms:modified>
</cp:coreProperties>
</file>