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ชวลิต\ชวลิต64\3.อัพฐานข้อมูล webhost\3.สมุดสถิติ2563\ตารางอัพฐาน\1.ตาราง 1\"/>
    </mc:Choice>
  </mc:AlternateContent>
  <bookViews>
    <workbookView xWindow="-120" yWindow="-120" windowWidth="21840" windowHeight="13140"/>
  </bookViews>
  <sheets>
    <sheet name="T-1.2" sheetId="7" r:id="rId1"/>
  </sheets>
  <calcPr calcId="162913"/>
</workbook>
</file>

<file path=xl/calcChain.xml><?xml version="1.0" encoding="utf-8"?>
<calcChain xmlns="http://schemas.openxmlformats.org/spreadsheetml/2006/main">
  <c r="L9" i="7" l="1"/>
  <c r="M9" i="7"/>
  <c r="K9" i="7"/>
  <c r="M8" i="7" l="1"/>
  <c r="L8" i="7"/>
  <c r="I9" i="7"/>
  <c r="J9" i="7"/>
  <c r="H9" i="7"/>
  <c r="H7" i="7" s="1"/>
  <c r="H8" i="7"/>
  <c r="I8" i="7"/>
  <c r="J8" i="7"/>
  <c r="F7" i="7"/>
  <c r="G7" i="7"/>
  <c r="E7" i="7"/>
  <c r="K8" i="7"/>
  <c r="L73" i="7"/>
  <c r="M73" i="7"/>
  <c r="K73" i="7"/>
  <c r="L69" i="7"/>
  <c r="M69" i="7"/>
  <c r="K69" i="7"/>
  <c r="L65" i="7"/>
  <c r="M65" i="7"/>
  <c r="K65" i="7"/>
  <c r="L60" i="7"/>
  <c r="M60" i="7"/>
  <c r="K60" i="7"/>
  <c r="L44" i="7"/>
  <c r="M44" i="7"/>
  <c r="K44" i="7"/>
  <c r="K37" i="7"/>
  <c r="L33" i="7"/>
  <c r="M33" i="7"/>
  <c r="K33" i="7"/>
  <c r="L21" i="7"/>
  <c r="M21" i="7"/>
  <c r="K21" i="7"/>
  <c r="L17" i="7"/>
  <c r="M17" i="7"/>
  <c r="K17" i="7"/>
  <c r="L10" i="7"/>
  <c r="M10" i="7"/>
  <c r="K10" i="7"/>
  <c r="K7" i="7" l="1"/>
  <c r="L7" i="7"/>
  <c r="M7" i="7"/>
  <c r="L37" i="7"/>
  <c r="M37" i="7"/>
  <c r="J7" i="7"/>
  <c r="I7" i="7"/>
</calcChain>
</file>

<file path=xl/sharedStrings.xml><?xml version="1.0" encoding="utf-8"?>
<sst xmlns="http://schemas.openxmlformats.org/spreadsheetml/2006/main" count="195" uniqueCount="114">
  <si>
    <t>ตาราง</t>
  </si>
  <si>
    <t>รวม</t>
  </si>
  <si>
    <t>ชาย</t>
  </si>
  <si>
    <t>หญิง</t>
  </si>
  <si>
    <t>ในเขตเทศบาล</t>
  </si>
  <si>
    <t>นอกเขตเทศบาล</t>
  </si>
  <si>
    <t>Total</t>
  </si>
  <si>
    <t>Male</t>
  </si>
  <si>
    <t>Female</t>
  </si>
  <si>
    <t>Municipal area</t>
  </si>
  <si>
    <t>Non-municipal area</t>
  </si>
  <si>
    <t>รวมยอด</t>
  </si>
  <si>
    <t>Table</t>
  </si>
  <si>
    <t xml:space="preserve">              อำเภอ และ              เขตการปกครอง</t>
  </si>
  <si>
    <t>District and Administration Zone</t>
  </si>
  <si>
    <t xml:space="preserve">      ที่มา:  กรมการปกครอง กระทรวงมหาดไทย</t>
  </si>
  <si>
    <t xml:space="preserve">    Source:  Department of Provincial Administration, Ministry of Interior</t>
  </si>
  <si>
    <t>อำเภอเมืองพิจิตร</t>
  </si>
  <si>
    <t>Mueang Phichit District</t>
  </si>
  <si>
    <t>อำเภอวังทรายพูน</t>
  </si>
  <si>
    <t>Wang Sai Phun District</t>
  </si>
  <si>
    <t>อำเภอโพธิ์ประทับช้าง</t>
  </si>
  <si>
    <t>Pho Prathap Chang District</t>
  </si>
  <si>
    <t>อำเภอตะพานหิน</t>
  </si>
  <si>
    <t>Taphan Hin District</t>
  </si>
  <si>
    <t>อำเภอบางมูลนาก</t>
  </si>
  <si>
    <t>Bang Mun Nak District</t>
  </si>
  <si>
    <t>อำเภอโพทะเล</t>
  </si>
  <si>
    <t>Pho Thale District</t>
  </si>
  <si>
    <t>อำเภอสามง่าม</t>
  </si>
  <si>
    <t>Sam Ngam District</t>
  </si>
  <si>
    <t>อำเภอทับคล้อ</t>
  </si>
  <si>
    <t>Tap Khlo District</t>
  </si>
  <si>
    <t>อำเภอสากเหล็ก</t>
  </si>
  <si>
    <t>Sak Lek District</t>
  </si>
  <si>
    <t>อำเภอบึงนาราง</t>
  </si>
  <si>
    <t>Bueng Na Rang District</t>
  </si>
  <si>
    <t>อำเภอดงเจริญ</t>
  </si>
  <si>
    <t>Dong Charoen District</t>
  </si>
  <si>
    <t>อำเภอวชิรบารมี</t>
  </si>
  <si>
    <t>Wachirabarami District</t>
  </si>
  <si>
    <t xml:space="preserve">                   Municipal area</t>
  </si>
  <si>
    <t xml:space="preserve">                นอกเขตเทศบาล</t>
  </si>
  <si>
    <t xml:space="preserve">                   Non-municipal area</t>
  </si>
  <si>
    <t xml:space="preserve">      เทศบาลตำบลท่าฬ่อ</t>
  </si>
  <si>
    <t>เทศบาลเมืองพิจิตร</t>
  </si>
  <si>
    <t xml:space="preserve">      Phichit Town Municipality</t>
  </si>
  <si>
    <t xml:space="preserve">      เทศบาลตำบลวังกรด</t>
  </si>
  <si>
    <t>เทศบาลตำบลท่าฬ่อ</t>
  </si>
  <si>
    <t xml:space="preserve">      Tha Lo Subdistrict Municipality</t>
  </si>
  <si>
    <t>เทศบาลตำบลวังกรด</t>
  </si>
  <si>
    <t xml:space="preserve">      Wang Krot Subdistrict Municipality</t>
  </si>
  <si>
    <t xml:space="preserve">      เทศบาลตำบลหัวดง</t>
  </si>
  <si>
    <t>เทศบาลตำบลหัวดง</t>
  </si>
  <si>
    <t xml:space="preserve">      Hua Dong Subdistrict Municipality</t>
  </si>
  <si>
    <t>เทศบาลตำบลดงป่าคำ</t>
  </si>
  <si>
    <t xml:space="preserve">      Dong Pa Kham Subdistrict Municipality</t>
  </si>
  <si>
    <t xml:space="preserve">      Non-municipal area</t>
  </si>
  <si>
    <t xml:space="preserve">      เทศบาลตำบลวังทรายพูน</t>
  </si>
  <si>
    <t xml:space="preserve">      Wang Sai Phun Subdistrict Municipality</t>
  </si>
  <si>
    <t xml:space="preserve">      เทศบาลตำบลหนองปล้อง</t>
  </si>
  <si>
    <t xml:space="preserve">      Nong Plong Subdistrict Municipality</t>
  </si>
  <si>
    <t xml:space="preserve">      นอกเขตเทศบาล</t>
  </si>
  <si>
    <t xml:space="preserve">      เทศบาลตำบลโพธิ์ประทับช้าง</t>
  </si>
  <si>
    <t xml:space="preserve">      Pho Prathap Chang Subdistrict Municipality</t>
  </si>
  <si>
    <t xml:space="preserve">      เทศบาลตำบลไผ่รอบ</t>
  </si>
  <si>
    <t xml:space="preserve">      Phai Rob Subdistrict Municipality</t>
  </si>
  <si>
    <t xml:space="preserve">      เทศบาลเมืองตะพานหิน</t>
  </si>
  <si>
    <t xml:space="preserve">      Taphan Hin Town Municipality</t>
  </si>
  <si>
    <t xml:space="preserve">      เทศบาลตำบลหนองพยอม</t>
  </si>
  <si>
    <t xml:space="preserve">      Nong Phayom Subdistrict Municipality</t>
  </si>
  <si>
    <t xml:space="preserve"> </t>
  </si>
  <si>
    <t>TABLE</t>
  </si>
  <si>
    <t>อำเภอและ
เขตการปกครอง</t>
  </si>
  <si>
    <t>2560 (2017 )</t>
  </si>
  <si>
    <t>2561 (2018 )</t>
  </si>
  <si>
    <t xml:space="preserve">      เทศบาลเมืองบางมูลนาก</t>
  </si>
  <si>
    <t xml:space="preserve">      Bang Mun Nak Town Municipality</t>
  </si>
  <si>
    <t xml:space="preserve">      เทศบาลตำบลบางไผ่</t>
  </si>
  <si>
    <t xml:space="preserve">      Bang Phai Subdistrict Municipality</t>
  </si>
  <si>
    <t xml:space="preserve">      เทศบาลตำบลวังตะกู</t>
  </si>
  <si>
    <t xml:space="preserve">      Wang Taku Subdistrict Municipality</t>
  </si>
  <si>
    <t xml:space="preserve">      เทศบาลตำบลหอไกร</t>
  </si>
  <si>
    <t xml:space="preserve">      Ho Krai Subdistrict Municipality</t>
  </si>
  <si>
    <t xml:space="preserve">      เทศบาลตำบลเนินมะกอก</t>
  </si>
  <si>
    <t xml:space="preserve">      Noen Makok Subdistrict Municipality</t>
  </si>
  <si>
    <t xml:space="preserve">      เทศบาลตำบลท่าเสา</t>
  </si>
  <si>
    <t xml:space="preserve">      Tha Sao Subdistrict Municipality</t>
  </si>
  <si>
    <t xml:space="preserve">      เทศบาลตำบลบางคลาน</t>
  </si>
  <si>
    <t xml:space="preserve">      Bang Kran Subdistrict Municipality</t>
  </si>
  <si>
    <t xml:space="preserve">      เทศบาลตำบลทุ่งน้อย</t>
  </si>
  <si>
    <t xml:space="preserve">      เทศบาลตำบลโพทะเล</t>
  </si>
  <si>
    <t xml:space="preserve">      Pho Thale Subdistrict Municipality</t>
  </si>
  <si>
    <t xml:space="preserve">      เทศบาลตำบลกำแพงดิน</t>
  </si>
  <si>
    <t xml:space="preserve">      Kamphaeng Din Subdistrict Municipality</t>
  </si>
  <si>
    <t xml:space="preserve">      เทศบาลตำบลสามง่าม</t>
  </si>
  <si>
    <t xml:space="preserve">      Sam Ngam Subdistrict Municipality</t>
  </si>
  <si>
    <t xml:space="preserve">      เทศบาลตำบลเนินปอ</t>
  </si>
  <si>
    <t xml:space="preserve">      Noen Po Subdistrict Municipality</t>
  </si>
  <si>
    <t xml:space="preserve">      เทศบาลตำบลเขาทราย</t>
  </si>
  <si>
    <t xml:space="preserve">      Khao Sai Subdistrict Municipality</t>
  </si>
  <si>
    <t xml:space="preserve">      เทศบาลตำบลทับคล้อ</t>
  </si>
  <si>
    <t xml:space="preserve">      Tap Khlo Subdistrict Municipality</t>
  </si>
  <si>
    <t xml:space="preserve">      เทศบาลตำบลสากเหล็ก</t>
  </si>
  <si>
    <t xml:space="preserve">      Sak Lek Subdistrict Municipality</t>
  </si>
  <si>
    <t xml:space="preserve">      เทศบาลตำบลสำนักขุนเณร</t>
  </si>
  <si>
    <t xml:space="preserve">      Samnak Khun Nen Subdistrict Municipality</t>
  </si>
  <si>
    <t xml:space="preserve">      เทศบาลตำบลวังบงค์</t>
  </si>
  <si>
    <t xml:space="preserve">      Wang Bong  Subdistrict Municipality</t>
  </si>
  <si>
    <t>2562 (2019 )</t>
  </si>
  <si>
    <t>ประชากรจากการทะเบียน จำแนกตามเพศ เขตการปกครอง เป็นรายอำเภอ พ.ศ. 2560 - 2562</t>
  </si>
  <si>
    <t>Population from Registration Record by Sex, Administration Zone and District: 2017 - 2019</t>
  </si>
  <si>
    <t>ประชากรจากการทะเบียน จำแนกตามเพศ เขตการปกครอง เป็นรายอำเภอ พ.ศ. 2560 - 2562 (ต่อ)</t>
  </si>
  <si>
    <t>Population from Registration Record by Sex,  Administration Zone and District: 2017 - 2019 (Cont.)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</si>
</sst>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1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9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Border="1"/>
    <xf numFmtId="0" fontId="5" fillId="0" borderId="0" xfId="0" applyFont="1"/>
    <xf numFmtId="0" fontId="6" fillId="0" borderId="0" xfId="0" applyFont="1"/>
    <xf numFmtId="0" fontId="7" fillId="0" borderId="0" xfId="0" applyFont="1"/>
    <xf numFmtId="0" fontId="9" fillId="0" borderId="0" xfId="0" applyFont="1"/>
    <xf numFmtId="0" fontId="9" fillId="0" borderId="10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6" fillId="0" borderId="0" xfId="1" applyFont="1"/>
    <xf numFmtId="0" fontId="8" fillId="0" borderId="0" xfId="1" applyFont="1"/>
    <xf numFmtId="3" fontId="6" fillId="0" borderId="3" xfId="1" applyNumberFormat="1" applyFont="1" applyBorder="1" applyAlignment="1">
      <alignment horizontal="right" indent="1"/>
    </xf>
    <xf numFmtId="3" fontId="6" fillId="0" borderId="0" xfId="1" applyNumberFormat="1" applyFont="1"/>
    <xf numFmtId="0" fontId="7" fillId="0" borderId="0" xfId="1" applyFont="1"/>
    <xf numFmtId="3" fontId="7" fillId="0" borderId="3" xfId="1" applyNumberFormat="1" applyFont="1" applyBorder="1" applyAlignment="1">
      <alignment horizontal="right" indent="1"/>
    </xf>
    <xf numFmtId="0" fontId="6" fillId="0" borderId="3" xfId="1" applyFont="1" applyBorder="1"/>
    <xf numFmtId="0" fontId="6" fillId="0" borderId="2" xfId="1" applyFont="1" applyBorder="1"/>
    <xf numFmtId="0" fontId="6" fillId="0" borderId="10" xfId="1" applyFont="1" applyBorder="1" applyAlignment="1">
      <alignment horizontal="left"/>
    </xf>
    <xf numFmtId="0" fontId="7" fillId="0" borderId="0" xfId="1" applyFont="1" applyAlignment="1">
      <alignment horizontal="right"/>
    </xf>
    <xf numFmtId="0" fontId="4" fillId="0" borderId="0" xfId="1" applyFont="1" applyAlignment="1">
      <alignment horizontal="center"/>
    </xf>
    <xf numFmtId="0" fontId="6" fillId="0" borderId="8" xfId="1" applyFont="1" applyBorder="1" applyAlignment="1">
      <alignment horizontal="center"/>
    </xf>
    <xf numFmtId="0" fontId="6" fillId="0" borderId="3" xfId="1" applyFont="1" applyBorder="1" applyAlignment="1">
      <alignment horizontal="center"/>
    </xf>
    <xf numFmtId="0" fontId="6" fillId="0" borderId="0" xfId="1" applyFont="1" applyAlignment="1">
      <alignment horizontal="center"/>
    </xf>
    <xf numFmtId="0" fontId="6" fillId="0" borderId="5" xfId="1" applyFont="1" applyBorder="1" applyAlignment="1">
      <alignment horizontal="center"/>
    </xf>
    <xf numFmtId="0" fontId="6" fillId="0" borderId="4" xfId="1" applyFont="1" applyBorder="1" applyAlignment="1">
      <alignment horizontal="center"/>
    </xf>
    <xf numFmtId="0" fontId="6" fillId="0" borderId="0" xfId="1" applyFont="1" applyAlignment="1">
      <alignment horizontal="left"/>
    </xf>
    <xf numFmtId="0" fontId="6" fillId="0" borderId="10" xfId="1" applyFont="1" applyBorder="1" applyAlignment="1">
      <alignment horizontal="center"/>
    </xf>
    <xf numFmtId="0" fontId="7" fillId="0" borderId="0" xfId="1" applyFont="1" applyAlignment="1">
      <alignment horizontal="left"/>
    </xf>
    <xf numFmtId="0" fontId="7" fillId="0" borderId="0" xfId="1" applyFont="1" applyAlignment="1">
      <alignment horizontal="center"/>
    </xf>
    <xf numFmtId="0" fontId="6" fillId="0" borderId="4" xfId="1" applyFont="1" applyBorder="1"/>
    <xf numFmtId="0" fontId="6" fillId="0" borderId="5" xfId="1" applyFont="1" applyBorder="1"/>
    <xf numFmtId="0" fontId="6" fillId="0" borderId="0" xfId="1" applyFont="1" applyAlignment="1">
      <alignment horizontal="right"/>
    </xf>
    <xf numFmtId="0" fontId="7" fillId="0" borderId="0" xfId="1" applyFont="1" applyBorder="1"/>
    <xf numFmtId="3" fontId="7" fillId="0" borderId="0" xfId="1" applyNumberFormat="1" applyFont="1" applyBorder="1" applyAlignment="1">
      <alignment horizontal="right" indent="1"/>
    </xf>
    <xf numFmtId="0" fontId="6" fillId="0" borderId="0" xfId="1" applyFont="1" applyBorder="1"/>
    <xf numFmtId="0" fontId="7" fillId="0" borderId="0" xfId="1" applyFont="1" applyBorder="1" applyAlignment="1">
      <alignment horizontal="right"/>
    </xf>
    <xf numFmtId="3" fontId="6" fillId="0" borderId="0" xfId="1" applyNumberFormat="1" applyFont="1" applyBorder="1" applyAlignment="1">
      <alignment horizontal="right" indent="1"/>
    </xf>
    <xf numFmtId="3" fontId="5" fillId="0" borderId="0" xfId="0" applyNumberFormat="1" applyFont="1"/>
    <xf numFmtId="0" fontId="4" fillId="0" borderId="1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6" fillId="0" borderId="10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6" fillId="0" borderId="12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</cellXfs>
  <cellStyles count="3">
    <cellStyle name="Normal 2" xfId="2"/>
    <cellStyle name="ปกติ" xfId="0" builtinId="0"/>
    <cellStyle name="ปกติ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1797844</xdr:colOff>
      <xdr:row>0</xdr:row>
      <xdr:rowOff>0</xdr:rowOff>
    </xdr:from>
    <xdr:to>
      <xdr:col>15</xdr:col>
      <xdr:colOff>319087</xdr:colOff>
      <xdr:row>3</xdr:row>
      <xdr:rowOff>47626</xdr:rowOff>
    </xdr:to>
    <xdr:grpSp>
      <xdr:nvGrpSpPr>
        <xdr:cNvPr id="17" name="Group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GrpSpPr/>
      </xdr:nvGrpSpPr>
      <xdr:grpSpPr>
        <a:xfrm>
          <a:off x="10275094" y="0"/>
          <a:ext cx="402431" cy="666751"/>
          <a:chOff x="9906000" y="1885951"/>
          <a:chExt cx="476250" cy="600076"/>
        </a:xfrm>
      </xdr:grpSpPr>
      <xdr:sp macro="" textlink="">
        <xdr:nvSpPr>
          <xdr:cNvPr id="15" name="Chevron 14">
            <a:extLst>
              <a:ext uri="{FF2B5EF4-FFF2-40B4-BE49-F238E27FC236}">
                <a16:creationId xmlns:a16="http://schemas.microsoft.com/office/drawing/2014/main" id="{00000000-0008-0000-0100-00000F000000}"/>
              </a:ext>
            </a:extLst>
          </xdr:cNvPr>
          <xdr:cNvSpPr/>
        </xdr:nvSpPr>
        <xdr:spPr bwMode="auto">
          <a:xfrm rot="5400000">
            <a:off x="9910762" y="20145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16" name="TextBox 15">
            <a:extLst>
              <a:ext uri="{FF2B5EF4-FFF2-40B4-BE49-F238E27FC236}">
                <a16:creationId xmlns:a16="http://schemas.microsoft.com/office/drawing/2014/main" id="{00000000-0008-0000-0100-000010000000}"/>
              </a:ext>
            </a:extLst>
          </xdr:cNvPr>
          <xdr:cNvSpPr txBox="1"/>
        </xdr:nvSpPr>
        <xdr:spPr>
          <a:xfrm rot="5400000">
            <a:off x="9960764" y="2021690"/>
            <a:ext cx="323859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6</a:t>
            </a:r>
            <a:endParaRPr lang="th-TH" sz="1100"/>
          </a:p>
        </xdr:txBody>
      </xdr:sp>
    </xdr:grpSp>
    <xdr:clientData/>
  </xdr:twoCellAnchor>
  <xdr:twoCellAnchor>
    <xdr:from>
      <xdr:col>15</xdr:col>
      <xdr:colOff>9526</xdr:colOff>
      <xdr:row>50</xdr:row>
      <xdr:rowOff>180975</xdr:rowOff>
    </xdr:from>
    <xdr:to>
      <xdr:col>15</xdr:col>
      <xdr:colOff>345282</xdr:colOff>
      <xdr:row>52</xdr:row>
      <xdr:rowOff>222885</xdr:rowOff>
    </xdr:to>
    <xdr:grpSp>
      <xdr:nvGrpSpPr>
        <xdr:cNvPr id="14" name="Group 2">
          <a:extLst>
            <a:ext uri="{FF2B5EF4-FFF2-40B4-BE49-F238E27FC236}">
              <a16:creationId xmlns:a16="http://schemas.microsoft.com/office/drawing/2014/main" id="{0135C8EE-C861-4711-8D6F-0F9DEF87633C}"/>
            </a:ext>
          </a:extLst>
        </xdr:cNvPr>
        <xdr:cNvGrpSpPr/>
      </xdr:nvGrpSpPr>
      <xdr:grpSpPr>
        <a:xfrm>
          <a:off x="10367964" y="13063538"/>
          <a:ext cx="335756" cy="565785"/>
          <a:chOff x="9601200" y="5819775"/>
          <a:chExt cx="335280" cy="556260"/>
        </a:xfrm>
      </xdr:grpSpPr>
      <xdr:pic>
        <xdr:nvPicPr>
          <xdr:cNvPr id="18" name="Picture 1">
            <a:extLst>
              <a:ext uri="{FF2B5EF4-FFF2-40B4-BE49-F238E27FC236}">
                <a16:creationId xmlns:a16="http://schemas.microsoft.com/office/drawing/2014/main" id="{8C587B8B-F75C-4F62-BA7D-730D8F16E27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9601200" y="5819775"/>
            <a:ext cx="335280" cy="556260"/>
          </a:xfrm>
          <a:prstGeom prst="rect">
            <a:avLst/>
          </a:prstGeom>
        </xdr:spPr>
      </xdr:pic>
      <xdr:sp macro="" textlink="">
        <xdr:nvSpPr>
          <xdr:cNvPr id="19" name="TextBox 9">
            <a:extLst>
              <a:ext uri="{FF2B5EF4-FFF2-40B4-BE49-F238E27FC236}">
                <a16:creationId xmlns:a16="http://schemas.microsoft.com/office/drawing/2014/main" id="{85FE8D75-8012-427A-92AC-CE2B8934EB97}"/>
              </a:ext>
            </a:extLst>
          </xdr:cNvPr>
          <xdr:cNvSpPr txBox="1"/>
        </xdr:nvSpPr>
        <xdr:spPr>
          <a:xfrm rot="5400000">
            <a:off x="9618736" y="5956373"/>
            <a:ext cx="303066" cy="3190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600" b="1">
                <a:latin typeface="TH SarabunPSK" panose="020B0500040200020003" pitchFamily="34" charset="-34"/>
                <a:cs typeface="TH SarabunPSK" panose="020B0500040200020003" pitchFamily="34" charset="-34"/>
              </a:rPr>
              <a:t>7</a:t>
            </a:r>
            <a:endParaRPr lang="th-TH" sz="1600" b="1"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</xdr:grpSp>
    <xdr:clientData/>
  </xdr:twoCellAnchor>
  <xdr:twoCellAnchor>
    <xdr:from>
      <xdr:col>14</xdr:col>
      <xdr:colOff>1745457</xdr:colOff>
      <xdr:row>53</xdr:row>
      <xdr:rowOff>9525</xdr:rowOff>
    </xdr:from>
    <xdr:to>
      <xdr:col>15</xdr:col>
      <xdr:colOff>345281</xdr:colOff>
      <xdr:row>56</xdr:row>
      <xdr:rowOff>57151</xdr:rowOff>
    </xdr:to>
    <xdr:grpSp>
      <xdr:nvGrpSpPr>
        <xdr:cNvPr id="20" name="Group 16">
          <a:extLst>
            <a:ext uri="{FF2B5EF4-FFF2-40B4-BE49-F238E27FC236}">
              <a16:creationId xmlns:a16="http://schemas.microsoft.com/office/drawing/2014/main" id="{3DC76734-FD83-42E8-A5A2-6039D0B0D276}"/>
            </a:ext>
          </a:extLst>
        </xdr:cNvPr>
        <xdr:cNvGrpSpPr/>
      </xdr:nvGrpSpPr>
      <xdr:grpSpPr>
        <a:xfrm>
          <a:off x="10222707" y="13677900"/>
          <a:ext cx="481012" cy="666751"/>
          <a:chOff x="9906000" y="1885951"/>
          <a:chExt cx="476250" cy="600076"/>
        </a:xfrm>
      </xdr:grpSpPr>
      <xdr:sp macro="" textlink="">
        <xdr:nvSpPr>
          <xdr:cNvPr id="21" name="Chevron 14">
            <a:extLst>
              <a:ext uri="{FF2B5EF4-FFF2-40B4-BE49-F238E27FC236}">
                <a16:creationId xmlns:a16="http://schemas.microsoft.com/office/drawing/2014/main" id="{51E5944F-E62F-4D0A-AF8E-6DE3AADA4779}"/>
              </a:ext>
            </a:extLst>
          </xdr:cNvPr>
          <xdr:cNvSpPr/>
        </xdr:nvSpPr>
        <xdr:spPr bwMode="auto">
          <a:xfrm rot="5400000">
            <a:off x="9910762" y="20145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22" name="TextBox 15">
            <a:extLst>
              <a:ext uri="{FF2B5EF4-FFF2-40B4-BE49-F238E27FC236}">
                <a16:creationId xmlns:a16="http://schemas.microsoft.com/office/drawing/2014/main" id="{B9522F42-5F68-49F8-A43C-81967BF3BCD5}"/>
              </a:ext>
            </a:extLst>
          </xdr:cNvPr>
          <xdr:cNvSpPr txBox="1"/>
        </xdr:nvSpPr>
        <xdr:spPr>
          <a:xfrm rot="5400000">
            <a:off x="9960764" y="2021690"/>
            <a:ext cx="323859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8</a:t>
            </a:r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chemeClr val="tx2">
            <a:lumMod val="40000"/>
            <a:lumOff val="60000"/>
          </a:scheme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rtlCol="0" anchor="ctr" upright="1"/>
      <a:lstStyle>
        <a:defPPr algn="ctr">
          <a:defRPr sz="1100"/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P83"/>
  <sheetViews>
    <sheetView showGridLines="0" tabSelected="1" topLeftCell="A70" zoomScale="80" zoomScaleNormal="80" workbookViewId="0">
      <selection activeCell="R54" sqref="R54"/>
    </sheetView>
  </sheetViews>
  <sheetFormatPr defaultColWidth="9.09765625" defaultRowHeight="21.75"/>
  <cols>
    <col min="1" max="1" width="1.59765625" style="5" customWidth="1"/>
    <col min="2" max="2" width="4.09765625" style="5" customWidth="1"/>
    <col min="3" max="3" width="3.5" style="5" customWidth="1"/>
    <col min="4" max="4" width="7.296875" style="5" customWidth="1"/>
    <col min="5" max="13" width="7.796875" style="5" customWidth="1"/>
    <col min="14" max="14" width="2.69921875" style="5" customWidth="1"/>
    <col min="15" max="15" width="19.69921875" style="5" customWidth="1"/>
    <col min="16" max="16" width="4" style="5" customWidth="1"/>
    <col min="17" max="17" width="4.09765625" style="5" customWidth="1"/>
    <col min="18" max="16384" width="9.09765625" style="5"/>
  </cols>
  <sheetData>
    <row r="1" spans="1:16" s="1" customFormat="1">
      <c r="B1" s="1" t="s">
        <v>0</v>
      </c>
      <c r="C1" s="2">
        <v>1.2</v>
      </c>
      <c r="D1" s="1" t="s">
        <v>110</v>
      </c>
    </row>
    <row r="2" spans="1:16" s="3" customFormat="1">
      <c r="B2" s="1" t="s">
        <v>12</v>
      </c>
      <c r="C2" s="2">
        <v>1.2</v>
      </c>
      <c r="D2" s="1" t="s">
        <v>111</v>
      </c>
    </row>
    <row r="3" spans="1:16" ht="6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N3" s="4"/>
      <c r="O3" s="4"/>
    </row>
    <row r="4" spans="1:16" s="6" customFormat="1" ht="23.25" customHeight="1">
      <c r="A4" s="52" t="s">
        <v>13</v>
      </c>
      <c r="B4" s="52"/>
      <c r="C4" s="52"/>
      <c r="D4" s="53"/>
      <c r="E4" s="70" t="s">
        <v>74</v>
      </c>
      <c r="F4" s="71"/>
      <c r="G4" s="72"/>
      <c r="H4" s="70" t="s">
        <v>75</v>
      </c>
      <c r="I4" s="71"/>
      <c r="J4" s="72"/>
      <c r="K4" s="70" t="s">
        <v>109</v>
      </c>
      <c r="L4" s="71"/>
      <c r="M4" s="72"/>
      <c r="N4" s="58" t="s">
        <v>14</v>
      </c>
      <c r="O4" s="59"/>
    </row>
    <row r="5" spans="1:16" s="6" customFormat="1" ht="18" customHeight="1">
      <c r="A5" s="54"/>
      <c r="B5" s="54"/>
      <c r="C5" s="54"/>
      <c r="D5" s="55"/>
      <c r="E5" s="16" t="s">
        <v>1</v>
      </c>
      <c r="F5" s="12" t="s">
        <v>2</v>
      </c>
      <c r="G5" s="9" t="s">
        <v>3</v>
      </c>
      <c r="H5" s="13" t="s">
        <v>1</v>
      </c>
      <c r="I5" s="12" t="s">
        <v>2</v>
      </c>
      <c r="J5" s="13" t="s">
        <v>3</v>
      </c>
      <c r="K5" s="17" t="s">
        <v>1</v>
      </c>
      <c r="L5" s="12" t="s">
        <v>2</v>
      </c>
      <c r="M5" s="13" t="s">
        <v>3</v>
      </c>
      <c r="N5" s="60"/>
      <c r="O5" s="61"/>
    </row>
    <row r="6" spans="1:16" s="6" customFormat="1" ht="16.5" customHeight="1">
      <c r="A6" s="56"/>
      <c r="B6" s="56"/>
      <c r="C6" s="56"/>
      <c r="D6" s="57"/>
      <c r="E6" s="14" t="s">
        <v>6</v>
      </c>
      <c r="F6" s="15" t="s">
        <v>7</v>
      </c>
      <c r="G6" s="11" t="s">
        <v>8</v>
      </c>
      <c r="H6" s="10" t="s">
        <v>6</v>
      </c>
      <c r="I6" s="15" t="s">
        <v>7</v>
      </c>
      <c r="J6" s="10" t="s">
        <v>8</v>
      </c>
      <c r="K6" s="15" t="s">
        <v>6</v>
      </c>
      <c r="L6" s="15" t="s">
        <v>7</v>
      </c>
      <c r="M6" s="10" t="s">
        <v>8</v>
      </c>
      <c r="N6" s="62"/>
      <c r="O6" s="63"/>
    </row>
    <row r="7" spans="1:16" s="7" customFormat="1" ht="22.5" customHeight="1">
      <c r="A7" s="50" t="s">
        <v>11</v>
      </c>
      <c r="B7" s="50"/>
      <c r="C7" s="50"/>
      <c r="D7" s="50"/>
      <c r="E7" s="26">
        <f>SUM(E8:E9)</f>
        <v>541868</v>
      </c>
      <c r="F7" s="26">
        <f t="shared" ref="F7:M7" si="0">SUM(F8:F9)</f>
        <v>265030</v>
      </c>
      <c r="G7" s="26">
        <f t="shared" si="0"/>
        <v>276838</v>
      </c>
      <c r="H7" s="26">
        <f t="shared" si="0"/>
        <v>539374</v>
      </c>
      <c r="I7" s="26">
        <f t="shared" si="0"/>
        <v>263481</v>
      </c>
      <c r="J7" s="26">
        <f t="shared" si="0"/>
        <v>275893</v>
      </c>
      <c r="K7" s="26">
        <f t="shared" si="0"/>
        <v>536311</v>
      </c>
      <c r="L7" s="26">
        <f t="shared" si="0"/>
        <v>261765</v>
      </c>
      <c r="M7" s="26">
        <f t="shared" si="0"/>
        <v>274546</v>
      </c>
      <c r="N7" s="51" t="s">
        <v>6</v>
      </c>
      <c r="O7" s="50"/>
    </row>
    <row r="8" spans="1:16" s="21" customFormat="1" ht="20.25" customHeight="1">
      <c r="A8" s="21" t="s">
        <v>71</v>
      </c>
      <c r="B8" s="21" t="s">
        <v>4</v>
      </c>
      <c r="E8" s="23">
        <v>155055</v>
      </c>
      <c r="F8" s="23">
        <v>75068</v>
      </c>
      <c r="G8" s="23">
        <v>79987</v>
      </c>
      <c r="H8" s="23">
        <f>H11+H12+H13+H14+H15+H18+H19+H22+H23+H34+H35+H38+H39+H40+H41+H42+H45+H46+H47+H48+H61+H62+H63+H66+H67+H70+H74+H75</f>
        <v>154069</v>
      </c>
      <c r="I8" s="23">
        <f t="shared" ref="I8:M8" si="1">I11+I12+I13+I14+I15+I18+I19+I22+I23+I34+I35+I38+I39+I40+I41+I42+I45+I46+I47+I48+I61+I62+I63+I66+I67+I70+I74+I75</f>
        <v>74477</v>
      </c>
      <c r="J8" s="23">
        <f t="shared" si="1"/>
        <v>79592</v>
      </c>
      <c r="K8" s="23">
        <f t="shared" si="1"/>
        <v>152363</v>
      </c>
      <c r="L8" s="23">
        <f t="shared" si="1"/>
        <v>73541</v>
      </c>
      <c r="M8" s="23">
        <f t="shared" si="1"/>
        <v>78822</v>
      </c>
      <c r="N8" s="21" t="s">
        <v>41</v>
      </c>
      <c r="O8" s="21" t="s">
        <v>9</v>
      </c>
    </row>
    <row r="9" spans="1:16" s="21" customFormat="1" ht="20.25" customHeight="1">
      <c r="A9" s="21" t="s">
        <v>42</v>
      </c>
      <c r="B9" s="21" t="s">
        <v>5</v>
      </c>
      <c r="E9" s="23">
        <v>386813</v>
      </c>
      <c r="F9" s="23">
        <v>189962</v>
      </c>
      <c r="G9" s="23">
        <v>196851</v>
      </c>
      <c r="H9" s="23">
        <f>H16+H20+H24+H36+H43+H49+H64+H68+H71+H72+H76+H77</f>
        <v>385305</v>
      </c>
      <c r="I9" s="23">
        <f t="shared" ref="I9:J9" si="2">I16+I20+I24+I36+I43+I49+I64+I68+I71+I72+I76+I77</f>
        <v>189004</v>
      </c>
      <c r="J9" s="23">
        <f t="shared" si="2"/>
        <v>196301</v>
      </c>
      <c r="K9" s="23">
        <f>K16+K20+K24+K36+K43+K49+K64+K68+K71+K72+K76+K77</f>
        <v>383948</v>
      </c>
      <c r="L9" s="23">
        <f t="shared" ref="L9:M9" si="3">L16+L20+L24+L36+L43+L49+L64+L68+L71+L72+L76+L77</f>
        <v>188224</v>
      </c>
      <c r="M9" s="23">
        <f t="shared" si="3"/>
        <v>195724</v>
      </c>
      <c r="N9" s="21" t="s">
        <v>43</v>
      </c>
      <c r="O9" s="21" t="s">
        <v>10</v>
      </c>
    </row>
    <row r="10" spans="1:16" s="21" customFormat="1" ht="20.25" customHeight="1">
      <c r="A10" s="25" t="s">
        <v>17</v>
      </c>
      <c r="B10" s="25"/>
      <c r="C10" s="25"/>
      <c r="D10" s="25"/>
      <c r="E10" s="26">
        <v>109707</v>
      </c>
      <c r="F10" s="26">
        <v>53127</v>
      </c>
      <c r="G10" s="26">
        <v>56580</v>
      </c>
      <c r="H10" s="26">
        <v>109123</v>
      </c>
      <c r="I10" s="26">
        <v>52719</v>
      </c>
      <c r="J10" s="26">
        <v>56404</v>
      </c>
      <c r="K10" s="26">
        <f>SUM(K11:K16)</f>
        <v>108629</v>
      </c>
      <c r="L10" s="26">
        <f t="shared" ref="L10:M10" si="4">SUM(L11:L16)</f>
        <v>52374</v>
      </c>
      <c r="M10" s="26">
        <f t="shared" si="4"/>
        <v>56255</v>
      </c>
      <c r="N10" s="25" t="s">
        <v>18</v>
      </c>
      <c r="O10" s="25"/>
      <c r="P10" s="25"/>
    </row>
    <row r="11" spans="1:16" s="21" customFormat="1" ht="20.25" customHeight="1">
      <c r="A11" s="21" t="s">
        <v>44</v>
      </c>
      <c r="B11" s="21" t="s">
        <v>45</v>
      </c>
      <c r="E11" s="23">
        <v>21766</v>
      </c>
      <c r="F11" s="23">
        <v>10312</v>
      </c>
      <c r="G11" s="23">
        <v>11454</v>
      </c>
      <c r="H11" s="23">
        <v>21580</v>
      </c>
      <c r="I11" s="23">
        <v>10204</v>
      </c>
      <c r="J11" s="23">
        <v>11376</v>
      </c>
      <c r="K11" s="23">
        <v>21400</v>
      </c>
      <c r="L11" s="23">
        <v>10071</v>
      </c>
      <c r="M11" s="23">
        <v>11329</v>
      </c>
      <c r="N11" s="27" t="s">
        <v>46</v>
      </c>
    </row>
    <row r="12" spans="1:16" s="21" customFormat="1" ht="20.25" customHeight="1">
      <c r="A12" s="21" t="s">
        <v>47</v>
      </c>
      <c r="B12" s="21" t="s">
        <v>48</v>
      </c>
      <c r="E12" s="23">
        <v>3320</v>
      </c>
      <c r="F12" s="23">
        <v>1594</v>
      </c>
      <c r="G12" s="23">
        <v>1726</v>
      </c>
      <c r="H12" s="23">
        <v>3288</v>
      </c>
      <c r="I12" s="23">
        <v>1583</v>
      </c>
      <c r="J12" s="23">
        <v>1705</v>
      </c>
      <c r="K12" s="23">
        <v>3245</v>
      </c>
      <c r="L12" s="23">
        <v>1557</v>
      </c>
      <c r="M12" s="23">
        <v>1688</v>
      </c>
      <c r="N12" s="27" t="s">
        <v>49</v>
      </c>
    </row>
    <row r="13" spans="1:16" s="21" customFormat="1" ht="20.25" customHeight="1">
      <c r="B13" s="21" t="s">
        <v>50</v>
      </c>
      <c r="E13" s="23">
        <v>3126</v>
      </c>
      <c r="F13" s="23">
        <v>1556</v>
      </c>
      <c r="G13" s="23">
        <v>1570</v>
      </c>
      <c r="H13" s="23">
        <v>3110</v>
      </c>
      <c r="I13" s="23">
        <v>1544</v>
      </c>
      <c r="J13" s="23">
        <v>1566</v>
      </c>
      <c r="K13" s="23">
        <v>3059</v>
      </c>
      <c r="L13" s="23">
        <v>1511</v>
      </c>
      <c r="M13" s="23">
        <v>1548</v>
      </c>
      <c r="N13" s="27" t="s">
        <v>51</v>
      </c>
    </row>
    <row r="14" spans="1:16" s="21" customFormat="1" ht="20.25" customHeight="1">
      <c r="A14" s="21" t="s">
        <v>52</v>
      </c>
      <c r="B14" s="21" t="s">
        <v>53</v>
      </c>
      <c r="E14" s="23">
        <v>3254</v>
      </c>
      <c r="F14" s="23">
        <v>1612</v>
      </c>
      <c r="G14" s="23">
        <v>1642</v>
      </c>
      <c r="H14" s="23">
        <v>3207</v>
      </c>
      <c r="I14" s="23">
        <v>1575</v>
      </c>
      <c r="J14" s="23">
        <v>1632</v>
      </c>
      <c r="K14" s="23">
        <v>3183</v>
      </c>
      <c r="L14" s="23">
        <v>1555</v>
      </c>
      <c r="M14" s="23">
        <v>1628</v>
      </c>
      <c r="N14" s="27" t="s">
        <v>54</v>
      </c>
    </row>
    <row r="15" spans="1:16" s="21" customFormat="1" ht="20.25" customHeight="1">
      <c r="B15" s="21" t="s">
        <v>55</v>
      </c>
      <c r="E15" s="23">
        <v>4790</v>
      </c>
      <c r="F15" s="23">
        <v>2348</v>
      </c>
      <c r="G15" s="23">
        <v>2442</v>
      </c>
      <c r="H15" s="23">
        <v>4806</v>
      </c>
      <c r="I15" s="23">
        <v>2354</v>
      </c>
      <c r="J15" s="23">
        <v>2452</v>
      </c>
      <c r="K15" s="23">
        <v>4769</v>
      </c>
      <c r="L15" s="23">
        <v>2346</v>
      </c>
      <c r="M15" s="23">
        <v>2423</v>
      </c>
      <c r="N15" s="28" t="s">
        <v>56</v>
      </c>
    </row>
    <row r="16" spans="1:16" s="21" customFormat="1" ht="20.25" customHeight="1">
      <c r="B16" s="29" t="s">
        <v>5</v>
      </c>
      <c r="E16" s="23">
        <v>73451</v>
      </c>
      <c r="F16" s="23">
        <v>35705</v>
      </c>
      <c r="G16" s="23">
        <v>37746</v>
      </c>
      <c r="H16" s="23">
        <v>73132</v>
      </c>
      <c r="I16" s="23">
        <v>35459</v>
      </c>
      <c r="J16" s="23">
        <v>37673</v>
      </c>
      <c r="K16" s="23">
        <v>72973</v>
      </c>
      <c r="L16" s="23">
        <v>35334</v>
      </c>
      <c r="M16" s="23">
        <v>37639</v>
      </c>
      <c r="N16" s="27" t="s">
        <v>57</v>
      </c>
    </row>
    <row r="17" spans="1:16" s="21" customFormat="1" ht="20.25" customHeight="1">
      <c r="A17" s="25" t="s">
        <v>19</v>
      </c>
      <c r="B17" s="25"/>
      <c r="C17" s="25"/>
      <c r="D17" s="25"/>
      <c r="E17" s="26">
        <v>24789</v>
      </c>
      <c r="F17" s="26">
        <v>12279</v>
      </c>
      <c r="G17" s="26">
        <v>12510</v>
      </c>
      <c r="H17" s="26">
        <v>24635</v>
      </c>
      <c r="I17" s="26">
        <v>12205</v>
      </c>
      <c r="J17" s="26">
        <v>12430</v>
      </c>
      <c r="K17" s="26">
        <f>SUM(K18:K20)</f>
        <v>24421</v>
      </c>
      <c r="L17" s="26">
        <f t="shared" ref="L17:M17" si="5">SUM(L18:L20)</f>
        <v>12081</v>
      </c>
      <c r="M17" s="26">
        <f t="shared" si="5"/>
        <v>12340</v>
      </c>
      <c r="N17" s="25" t="s">
        <v>20</v>
      </c>
      <c r="O17" s="25"/>
      <c r="P17" s="25"/>
    </row>
    <row r="18" spans="1:16" s="21" customFormat="1" ht="20.25" customHeight="1">
      <c r="A18" s="21" t="s">
        <v>58</v>
      </c>
      <c r="E18" s="23">
        <v>3390</v>
      </c>
      <c r="F18" s="23">
        <v>1673</v>
      </c>
      <c r="G18" s="23">
        <v>1717</v>
      </c>
      <c r="H18" s="23">
        <v>3367</v>
      </c>
      <c r="I18" s="23">
        <v>1665</v>
      </c>
      <c r="J18" s="23">
        <v>1702</v>
      </c>
      <c r="K18" s="23">
        <v>3326</v>
      </c>
      <c r="L18" s="23">
        <v>1640</v>
      </c>
      <c r="M18" s="23">
        <v>1686</v>
      </c>
      <c r="N18" s="21" t="s">
        <v>59</v>
      </c>
    </row>
    <row r="19" spans="1:16" s="21" customFormat="1" ht="20.25" customHeight="1">
      <c r="A19" s="21" t="s">
        <v>60</v>
      </c>
      <c r="E19" s="23">
        <v>3475</v>
      </c>
      <c r="F19" s="23">
        <v>1715</v>
      </c>
      <c r="G19" s="23">
        <v>1760</v>
      </c>
      <c r="H19" s="23">
        <v>3459</v>
      </c>
      <c r="I19" s="23">
        <v>1698</v>
      </c>
      <c r="J19" s="23">
        <v>1761</v>
      </c>
      <c r="K19" s="23">
        <v>3412</v>
      </c>
      <c r="L19" s="23">
        <v>1672</v>
      </c>
      <c r="M19" s="23">
        <v>1740</v>
      </c>
      <c r="N19" s="21" t="s">
        <v>61</v>
      </c>
    </row>
    <row r="20" spans="1:16" s="21" customFormat="1" ht="20.25" customHeight="1">
      <c r="A20" s="21" t="s">
        <v>62</v>
      </c>
      <c r="E20" s="23">
        <v>17924</v>
      </c>
      <c r="F20" s="23">
        <v>8891</v>
      </c>
      <c r="G20" s="23">
        <v>9033</v>
      </c>
      <c r="H20" s="23">
        <v>17809</v>
      </c>
      <c r="I20" s="23">
        <v>8842</v>
      </c>
      <c r="J20" s="23">
        <v>8967</v>
      </c>
      <c r="K20" s="23">
        <v>17683</v>
      </c>
      <c r="L20" s="23">
        <v>8769</v>
      </c>
      <c r="M20" s="23">
        <v>8914</v>
      </c>
      <c r="N20" s="21" t="s">
        <v>57</v>
      </c>
    </row>
    <row r="21" spans="1:16" s="21" customFormat="1" ht="20.25" customHeight="1">
      <c r="A21" s="25" t="s">
        <v>21</v>
      </c>
      <c r="B21" s="25"/>
      <c r="C21" s="25"/>
      <c r="D21" s="25"/>
      <c r="E21" s="26">
        <v>44293</v>
      </c>
      <c r="F21" s="26">
        <v>21787</v>
      </c>
      <c r="G21" s="26">
        <v>22506</v>
      </c>
      <c r="H21" s="26">
        <v>44228</v>
      </c>
      <c r="I21" s="26">
        <v>21739</v>
      </c>
      <c r="J21" s="26">
        <v>22489</v>
      </c>
      <c r="K21" s="26">
        <f>SUM(K22:K24)</f>
        <v>43942</v>
      </c>
      <c r="L21" s="26">
        <f t="shared" ref="L21:M21" si="6">SUM(L22:L24)</f>
        <v>21560</v>
      </c>
      <c r="M21" s="26">
        <f t="shared" si="6"/>
        <v>22382</v>
      </c>
      <c r="N21" s="25" t="s">
        <v>22</v>
      </c>
      <c r="O21" s="25"/>
      <c r="P21" s="25"/>
    </row>
    <row r="22" spans="1:16" s="21" customFormat="1" ht="20.25" customHeight="1">
      <c r="A22" s="21" t="s">
        <v>63</v>
      </c>
      <c r="E22" s="23">
        <v>10045</v>
      </c>
      <c r="F22" s="23">
        <v>4863</v>
      </c>
      <c r="G22" s="23">
        <v>5182</v>
      </c>
      <c r="H22" s="23">
        <v>10094</v>
      </c>
      <c r="I22" s="23">
        <v>4891</v>
      </c>
      <c r="J22" s="23">
        <v>5203</v>
      </c>
      <c r="K22" s="23">
        <v>9918</v>
      </c>
      <c r="L22" s="23">
        <v>4779</v>
      </c>
      <c r="M22" s="23">
        <v>5139</v>
      </c>
      <c r="N22" s="22" t="s">
        <v>64</v>
      </c>
    </row>
    <row r="23" spans="1:16" s="21" customFormat="1" ht="20.25" customHeight="1">
      <c r="A23" s="21" t="s">
        <v>65</v>
      </c>
      <c r="E23" s="23">
        <v>7706</v>
      </c>
      <c r="F23" s="23">
        <v>3778</v>
      </c>
      <c r="G23" s="23">
        <v>3928</v>
      </c>
      <c r="H23" s="23">
        <v>7669</v>
      </c>
      <c r="I23" s="23">
        <v>3757</v>
      </c>
      <c r="J23" s="23">
        <v>3912</v>
      </c>
      <c r="K23" s="23">
        <v>7578</v>
      </c>
      <c r="L23" s="23">
        <v>3715</v>
      </c>
      <c r="M23" s="23">
        <v>3863</v>
      </c>
      <c r="N23" s="21" t="s">
        <v>66</v>
      </c>
    </row>
    <row r="24" spans="1:16" s="21" customFormat="1" ht="20.25" customHeight="1">
      <c r="A24" s="21" t="s">
        <v>62</v>
      </c>
      <c r="E24" s="23">
        <v>26542</v>
      </c>
      <c r="F24" s="23">
        <v>13146</v>
      </c>
      <c r="G24" s="23">
        <v>13396</v>
      </c>
      <c r="H24" s="23">
        <v>26465</v>
      </c>
      <c r="I24" s="23">
        <v>13091</v>
      </c>
      <c r="J24" s="23">
        <v>13374</v>
      </c>
      <c r="K24" s="23">
        <v>26446</v>
      </c>
      <c r="L24" s="23">
        <v>13066</v>
      </c>
      <c r="M24" s="23">
        <v>13380</v>
      </c>
      <c r="N24" s="21" t="s">
        <v>57</v>
      </c>
    </row>
    <row r="25" spans="1:16" s="46" customFormat="1" ht="20.25" customHeight="1">
      <c r="A25" s="44"/>
      <c r="B25" s="44"/>
      <c r="C25" s="44"/>
      <c r="D25" s="44"/>
      <c r="E25" s="45"/>
      <c r="F25" s="45"/>
      <c r="G25" s="45"/>
      <c r="H25" s="45"/>
      <c r="I25" s="45"/>
      <c r="J25" s="45"/>
      <c r="K25" s="45"/>
      <c r="L25" s="45"/>
      <c r="M25" s="45"/>
      <c r="N25" s="44"/>
      <c r="O25" s="44"/>
      <c r="P25" s="44"/>
    </row>
    <row r="26" spans="1:16" s="46" customFormat="1" ht="20.25" customHeight="1">
      <c r="B26" s="47"/>
      <c r="C26" s="44"/>
      <c r="D26" s="44"/>
      <c r="E26" s="48"/>
      <c r="F26" s="48"/>
      <c r="G26" s="48"/>
      <c r="H26" s="48"/>
      <c r="I26" s="48"/>
      <c r="J26" s="48"/>
      <c r="K26" s="48"/>
      <c r="L26" s="48"/>
      <c r="M26" s="48"/>
      <c r="O26" s="44"/>
      <c r="P26" s="44"/>
    </row>
    <row r="27" spans="1:16" s="46" customFormat="1" ht="20.25" customHeight="1">
      <c r="E27" s="48"/>
      <c r="F27" s="48"/>
      <c r="G27" s="48"/>
      <c r="H27" s="48"/>
      <c r="I27" s="48"/>
      <c r="J27" s="48"/>
      <c r="K27" s="48"/>
      <c r="L27" s="48"/>
      <c r="M27" s="48"/>
    </row>
    <row r="28" spans="1:16" s="21" customFormat="1">
      <c r="A28" s="25"/>
      <c r="B28" s="18" t="s">
        <v>0</v>
      </c>
      <c r="C28" s="19">
        <v>1.2</v>
      </c>
      <c r="D28" s="18" t="s">
        <v>112</v>
      </c>
      <c r="E28" s="18"/>
      <c r="F28" s="18"/>
      <c r="G28" s="18"/>
      <c r="H28" s="25"/>
      <c r="I28" s="25"/>
      <c r="J28" s="25"/>
      <c r="K28" s="25"/>
      <c r="L28" s="25"/>
      <c r="M28" s="25"/>
      <c r="N28" s="25"/>
      <c r="O28" s="25"/>
      <c r="P28" s="25"/>
    </row>
    <row r="29" spans="1:16" s="21" customFormat="1">
      <c r="A29" s="25"/>
      <c r="B29" s="20" t="s">
        <v>72</v>
      </c>
      <c r="C29" s="31">
        <v>1.2</v>
      </c>
      <c r="D29" s="18" t="s">
        <v>113</v>
      </c>
      <c r="E29" s="20"/>
      <c r="F29" s="20"/>
      <c r="G29" s="20"/>
      <c r="H29" s="20"/>
      <c r="I29" s="25"/>
      <c r="J29" s="25"/>
      <c r="K29" s="25"/>
      <c r="L29" s="25"/>
      <c r="M29" s="25"/>
      <c r="N29" s="25"/>
      <c r="O29" s="25"/>
      <c r="P29" s="25"/>
    </row>
    <row r="30" spans="1:16" s="21" customFormat="1" ht="21" customHeight="1">
      <c r="A30" s="64" t="s">
        <v>73</v>
      </c>
      <c r="B30" s="64"/>
      <c r="C30" s="64"/>
      <c r="D30" s="65"/>
      <c r="E30" s="70" t="s">
        <v>74</v>
      </c>
      <c r="F30" s="71"/>
      <c r="G30" s="72"/>
      <c r="H30" s="70" t="s">
        <v>75</v>
      </c>
      <c r="I30" s="71"/>
      <c r="J30" s="72"/>
      <c r="K30" s="70" t="s">
        <v>109</v>
      </c>
      <c r="L30" s="71"/>
      <c r="M30" s="72"/>
      <c r="N30" s="73" t="s">
        <v>14</v>
      </c>
      <c r="O30" s="74"/>
    </row>
    <row r="31" spans="1:16" s="21" customFormat="1" ht="18.75">
      <c r="A31" s="66"/>
      <c r="B31" s="66"/>
      <c r="C31" s="66"/>
      <c r="D31" s="67"/>
      <c r="E31" s="32" t="s">
        <v>1</v>
      </c>
      <c r="F31" s="33" t="s">
        <v>2</v>
      </c>
      <c r="G31" s="34" t="s">
        <v>3</v>
      </c>
      <c r="H31" s="32" t="s">
        <v>1</v>
      </c>
      <c r="I31" s="33" t="s">
        <v>2</v>
      </c>
      <c r="J31" s="34" t="s">
        <v>3</v>
      </c>
      <c r="K31" s="32" t="s">
        <v>1</v>
      </c>
      <c r="L31" s="33" t="s">
        <v>2</v>
      </c>
      <c r="M31" s="34" t="s">
        <v>3</v>
      </c>
      <c r="N31" s="75"/>
      <c r="O31" s="76"/>
    </row>
    <row r="32" spans="1:16" s="21" customFormat="1" ht="18.75">
      <c r="A32" s="68"/>
      <c r="B32" s="68"/>
      <c r="C32" s="68"/>
      <c r="D32" s="69"/>
      <c r="E32" s="35" t="s">
        <v>6</v>
      </c>
      <c r="F32" s="35" t="s">
        <v>7</v>
      </c>
      <c r="G32" s="36" t="s">
        <v>8</v>
      </c>
      <c r="H32" s="35" t="s">
        <v>6</v>
      </c>
      <c r="I32" s="35" t="s">
        <v>7</v>
      </c>
      <c r="J32" s="36" t="s">
        <v>8</v>
      </c>
      <c r="K32" s="35" t="s">
        <v>6</v>
      </c>
      <c r="L32" s="35" t="s">
        <v>7</v>
      </c>
      <c r="M32" s="36" t="s">
        <v>8</v>
      </c>
      <c r="N32" s="77"/>
      <c r="O32" s="78"/>
    </row>
    <row r="33" spans="1:16" s="21" customFormat="1" ht="20.25" customHeight="1">
      <c r="A33" s="25" t="s">
        <v>23</v>
      </c>
      <c r="B33" s="25"/>
      <c r="C33" s="25"/>
      <c r="D33" s="25"/>
      <c r="E33" s="26">
        <v>67197</v>
      </c>
      <c r="F33" s="26">
        <v>32590</v>
      </c>
      <c r="G33" s="26">
        <v>34607</v>
      </c>
      <c r="H33" s="26">
        <v>66704</v>
      </c>
      <c r="I33" s="26">
        <v>32284</v>
      </c>
      <c r="J33" s="26">
        <v>34420</v>
      </c>
      <c r="K33" s="26">
        <f>SUM(K34:K36)</f>
        <v>66206</v>
      </c>
      <c r="L33" s="26">
        <f t="shared" ref="L33:M33" si="7">SUM(L34:L36)</f>
        <v>32050</v>
      </c>
      <c r="M33" s="26">
        <f t="shared" si="7"/>
        <v>34156</v>
      </c>
      <c r="N33" s="25" t="s">
        <v>24</v>
      </c>
      <c r="O33" s="25"/>
      <c r="P33" s="25"/>
    </row>
    <row r="34" spans="1:16" s="21" customFormat="1" ht="20.25" customHeight="1">
      <c r="A34" s="21" t="s">
        <v>67</v>
      </c>
      <c r="B34" s="30"/>
      <c r="C34" s="25"/>
      <c r="D34" s="25"/>
      <c r="E34" s="23">
        <v>14449</v>
      </c>
      <c r="F34" s="23">
        <v>6803</v>
      </c>
      <c r="G34" s="23">
        <v>7646</v>
      </c>
      <c r="H34" s="23">
        <v>14127</v>
      </c>
      <c r="I34" s="23">
        <v>6606</v>
      </c>
      <c r="J34" s="23">
        <v>7521</v>
      </c>
      <c r="K34" s="23">
        <v>13868</v>
      </c>
      <c r="L34" s="23">
        <v>6467</v>
      </c>
      <c r="M34" s="23">
        <v>7401</v>
      </c>
      <c r="N34" s="21" t="s">
        <v>68</v>
      </c>
      <c r="O34" s="25"/>
      <c r="P34" s="25"/>
    </row>
    <row r="35" spans="1:16" s="21" customFormat="1" ht="20.25" customHeight="1">
      <c r="A35" s="21" t="s">
        <v>69</v>
      </c>
      <c r="E35" s="23">
        <v>6865</v>
      </c>
      <c r="F35" s="23">
        <v>3387</v>
      </c>
      <c r="G35" s="23">
        <v>3478</v>
      </c>
      <c r="H35" s="23">
        <v>6883</v>
      </c>
      <c r="I35" s="23">
        <v>3390</v>
      </c>
      <c r="J35" s="23">
        <v>3493</v>
      </c>
      <c r="K35" s="23">
        <v>6826</v>
      </c>
      <c r="L35" s="23">
        <v>3356</v>
      </c>
      <c r="M35" s="23">
        <v>3470</v>
      </c>
      <c r="N35" s="21" t="s">
        <v>70</v>
      </c>
    </row>
    <row r="36" spans="1:16" s="21" customFormat="1" ht="20.25" customHeight="1">
      <c r="A36" s="21" t="s">
        <v>62</v>
      </c>
      <c r="E36" s="23">
        <v>45883</v>
      </c>
      <c r="F36" s="23">
        <v>22400</v>
      </c>
      <c r="G36" s="23">
        <v>23483</v>
      </c>
      <c r="H36" s="23">
        <v>45694</v>
      </c>
      <c r="I36" s="23">
        <v>22288</v>
      </c>
      <c r="J36" s="23">
        <v>23406</v>
      </c>
      <c r="K36" s="23">
        <v>45512</v>
      </c>
      <c r="L36" s="23">
        <v>22227</v>
      </c>
      <c r="M36" s="23">
        <v>23285</v>
      </c>
      <c r="N36" s="21" t="s">
        <v>57</v>
      </c>
    </row>
    <row r="37" spans="1:16" s="21" customFormat="1" ht="20.85" customHeight="1">
      <c r="A37" s="25" t="s">
        <v>25</v>
      </c>
      <c r="B37" s="25"/>
      <c r="C37" s="25"/>
      <c r="D37" s="25"/>
      <c r="E37" s="26">
        <v>45852</v>
      </c>
      <c r="F37" s="26">
        <v>22249</v>
      </c>
      <c r="G37" s="26">
        <v>23603</v>
      </c>
      <c r="H37" s="26">
        <v>45584</v>
      </c>
      <c r="I37" s="26">
        <v>22055</v>
      </c>
      <c r="J37" s="26">
        <v>23529</v>
      </c>
      <c r="K37" s="26">
        <f>SUM(K38:K43)</f>
        <v>45207</v>
      </c>
      <c r="L37" s="26">
        <f t="shared" ref="L37:M37" si="8">SUM(L38:L43)</f>
        <v>21849</v>
      </c>
      <c r="M37" s="26">
        <f t="shared" si="8"/>
        <v>23358</v>
      </c>
      <c r="N37" s="25" t="s">
        <v>26</v>
      </c>
      <c r="O37" s="25"/>
    </row>
    <row r="38" spans="1:16" s="21" customFormat="1" ht="20.85" customHeight="1">
      <c r="A38" s="21" t="s">
        <v>76</v>
      </c>
      <c r="E38" s="23">
        <v>8581</v>
      </c>
      <c r="F38" s="23">
        <v>4110</v>
      </c>
      <c r="G38" s="23">
        <v>4471</v>
      </c>
      <c r="H38" s="23">
        <v>8509</v>
      </c>
      <c r="I38" s="23">
        <v>4031</v>
      </c>
      <c r="J38" s="23">
        <v>4478</v>
      </c>
      <c r="K38" s="23">
        <v>8448</v>
      </c>
      <c r="L38" s="23">
        <v>4011</v>
      </c>
      <c r="M38" s="23">
        <v>4437</v>
      </c>
      <c r="N38" s="21" t="s">
        <v>77</v>
      </c>
    </row>
    <row r="39" spans="1:16" s="21" customFormat="1" ht="20.85" customHeight="1">
      <c r="A39" s="21" t="s">
        <v>78</v>
      </c>
      <c r="E39" s="23">
        <v>1568</v>
      </c>
      <c r="F39" s="23">
        <v>749</v>
      </c>
      <c r="G39" s="23">
        <v>819</v>
      </c>
      <c r="H39" s="23">
        <v>1553</v>
      </c>
      <c r="I39" s="23">
        <v>738</v>
      </c>
      <c r="J39" s="23">
        <v>815</v>
      </c>
      <c r="K39" s="23">
        <v>1533</v>
      </c>
      <c r="L39" s="23">
        <v>731</v>
      </c>
      <c r="M39" s="23">
        <v>802</v>
      </c>
      <c r="N39" s="21" t="s">
        <v>79</v>
      </c>
    </row>
    <row r="40" spans="1:16" s="21" customFormat="1" ht="20.85" customHeight="1">
      <c r="A40" s="21" t="s">
        <v>80</v>
      </c>
      <c r="E40" s="23">
        <v>1704</v>
      </c>
      <c r="F40" s="23">
        <v>879</v>
      </c>
      <c r="G40" s="23">
        <v>825</v>
      </c>
      <c r="H40" s="23">
        <v>1691</v>
      </c>
      <c r="I40" s="23">
        <v>867</v>
      </c>
      <c r="J40" s="23">
        <v>824</v>
      </c>
      <c r="K40" s="23">
        <v>1663</v>
      </c>
      <c r="L40" s="23">
        <v>845</v>
      </c>
      <c r="M40" s="23">
        <v>818</v>
      </c>
      <c r="N40" s="21" t="s">
        <v>81</v>
      </c>
    </row>
    <row r="41" spans="1:16" s="21" customFormat="1" ht="20.85" customHeight="1">
      <c r="A41" s="21" t="s">
        <v>82</v>
      </c>
      <c r="E41" s="23">
        <v>6037</v>
      </c>
      <c r="F41" s="23">
        <v>2955</v>
      </c>
      <c r="G41" s="23">
        <v>3082</v>
      </c>
      <c r="H41" s="23">
        <v>6023</v>
      </c>
      <c r="I41" s="23">
        <v>2955</v>
      </c>
      <c r="J41" s="23">
        <v>3068</v>
      </c>
      <c r="K41" s="23">
        <v>5964</v>
      </c>
      <c r="L41" s="23">
        <v>2918</v>
      </c>
      <c r="M41" s="23">
        <v>3046</v>
      </c>
      <c r="N41" s="21" t="s">
        <v>83</v>
      </c>
    </row>
    <row r="42" spans="1:16" s="21" customFormat="1" ht="20.85" customHeight="1">
      <c r="A42" s="21" t="s">
        <v>84</v>
      </c>
      <c r="E42" s="23">
        <v>6855</v>
      </c>
      <c r="F42" s="23">
        <v>3299</v>
      </c>
      <c r="G42" s="23">
        <v>3556</v>
      </c>
      <c r="H42" s="23">
        <v>6859</v>
      </c>
      <c r="I42" s="23">
        <v>3318</v>
      </c>
      <c r="J42" s="23">
        <v>3541</v>
      </c>
      <c r="K42" s="23">
        <v>6830</v>
      </c>
      <c r="L42" s="23">
        <v>3303</v>
      </c>
      <c r="M42" s="23">
        <v>3527</v>
      </c>
      <c r="N42" s="21" t="s">
        <v>85</v>
      </c>
    </row>
    <row r="43" spans="1:16" s="21" customFormat="1" ht="20.85" customHeight="1">
      <c r="A43" s="21" t="s">
        <v>62</v>
      </c>
      <c r="E43" s="23">
        <v>21107</v>
      </c>
      <c r="F43" s="23">
        <v>10257</v>
      </c>
      <c r="G43" s="23">
        <v>10850</v>
      </c>
      <c r="H43" s="23">
        <v>20949</v>
      </c>
      <c r="I43" s="23">
        <v>10146</v>
      </c>
      <c r="J43" s="23">
        <v>10803</v>
      </c>
      <c r="K43" s="23">
        <v>20769</v>
      </c>
      <c r="L43" s="23">
        <v>10041</v>
      </c>
      <c r="M43" s="23">
        <v>10728</v>
      </c>
      <c r="N43" s="21" t="s">
        <v>57</v>
      </c>
    </row>
    <row r="44" spans="1:16" s="21" customFormat="1" ht="20.85" customHeight="1">
      <c r="A44" s="25" t="s">
        <v>27</v>
      </c>
      <c r="B44" s="25"/>
      <c r="C44" s="25"/>
      <c r="D44" s="25"/>
      <c r="E44" s="26">
        <v>59880</v>
      </c>
      <c r="F44" s="26">
        <v>29360</v>
      </c>
      <c r="G44" s="26">
        <v>30520</v>
      </c>
      <c r="H44" s="26">
        <v>59615</v>
      </c>
      <c r="I44" s="26">
        <v>29217</v>
      </c>
      <c r="J44" s="26">
        <v>30398</v>
      </c>
      <c r="K44" s="26">
        <f>SUM(K45:K49)</f>
        <v>59220</v>
      </c>
      <c r="L44" s="26">
        <f t="shared" ref="L44:M44" si="9">SUM(L45:L49)</f>
        <v>29003</v>
      </c>
      <c r="M44" s="26">
        <f t="shared" si="9"/>
        <v>30217</v>
      </c>
      <c r="N44" s="25" t="s">
        <v>28</v>
      </c>
      <c r="O44" s="25"/>
    </row>
    <row r="45" spans="1:16" s="21" customFormat="1" ht="20.85" customHeight="1">
      <c r="A45" s="21" t="s">
        <v>86</v>
      </c>
      <c r="E45" s="23">
        <v>1533</v>
      </c>
      <c r="F45" s="23">
        <v>772</v>
      </c>
      <c r="G45" s="23">
        <v>761</v>
      </c>
      <c r="H45" s="23">
        <v>1527</v>
      </c>
      <c r="I45" s="23">
        <v>773</v>
      </c>
      <c r="J45" s="23">
        <v>754</v>
      </c>
      <c r="K45" s="23">
        <v>1513</v>
      </c>
      <c r="L45" s="23">
        <v>764</v>
      </c>
      <c r="M45" s="23">
        <v>749</v>
      </c>
      <c r="N45" s="21" t="s">
        <v>87</v>
      </c>
    </row>
    <row r="46" spans="1:16" s="21" customFormat="1" ht="20.85" customHeight="1">
      <c r="A46" s="21" t="s">
        <v>88</v>
      </c>
      <c r="E46" s="23">
        <v>3768</v>
      </c>
      <c r="F46" s="23">
        <v>1821</v>
      </c>
      <c r="G46" s="23">
        <v>1947</v>
      </c>
      <c r="H46" s="23">
        <v>3731</v>
      </c>
      <c r="I46" s="23">
        <v>1802</v>
      </c>
      <c r="J46" s="23">
        <v>1929</v>
      </c>
      <c r="K46" s="23">
        <v>3696</v>
      </c>
      <c r="L46" s="23">
        <v>1786</v>
      </c>
      <c r="M46" s="23">
        <v>1910</v>
      </c>
      <c r="N46" s="21" t="s">
        <v>89</v>
      </c>
    </row>
    <row r="47" spans="1:16" s="21" customFormat="1" ht="20.85" customHeight="1">
      <c r="A47" s="21" t="s">
        <v>90</v>
      </c>
      <c r="E47" s="23">
        <v>3622</v>
      </c>
      <c r="F47" s="23">
        <v>1742</v>
      </c>
      <c r="G47" s="23">
        <v>1880</v>
      </c>
      <c r="H47" s="23">
        <v>3614</v>
      </c>
      <c r="I47" s="23">
        <v>1746</v>
      </c>
      <c r="J47" s="23">
        <v>1868</v>
      </c>
      <c r="K47" s="23">
        <v>3599</v>
      </c>
      <c r="L47" s="23">
        <v>1743</v>
      </c>
      <c r="M47" s="23">
        <v>1856</v>
      </c>
    </row>
    <row r="48" spans="1:16" s="21" customFormat="1" ht="20.85" customHeight="1">
      <c r="A48" s="21" t="s">
        <v>91</v>
      </c>
      <c r="E48" s="23">
        <v>2636</v>
      </c>
      <c r="F48" s="23">
        <v>1276</v>
      </c>
      <c r="G48" s="23">
        <v>1360</v>
      </c>
      <c r="H48" s="23">
        <v>2598</v>
      </c>
      <c r="I48" s="23">
        <v>1260</v>
      </c>
      <c r="J48" s="23">
        <v>1338</v>
      </c>
      <c r="K48" s="23">
        <v>2556</v>
      </c>
      <c r="L48" s="23">
        <v>1243</v>
      </c>
      <c r="M48" s="23">
        <v>1313</v>
      </c>
      <c r="N48" s="21" t="s">
        <v>92</v>
      </c>
    </row>
    <row r="49" spans="1:16" s="21" customFormat="1" ht="20.85" customHeight="1">
      <c r="A49" s="21" t="s">
        <v>62</v>
      </c>
      <c r="E49" s="23">
        <v>48321</v>
      </c>
      <c r="F49" s="23">
        <v>23749</v>
      </c>
      <c r="G49" s="23">
        <v>24572</v>
      </c>
      <c r="H49" s="23">
        <v>48145</v>
      </c>
      <c r="I49" s="23">
        <v>23636</v>
      </c>
      <c r="J49" s="23">
        <v>24509</v>
      </c>
      <c r="K49" s="23">
        <v>47856</v>
      </c>
      <c r="L49" s="23">
        <v>23467</v>
      </c>
      <c r="M49" s="23">
        <v>24389</v>
      </c>
      <c r="N49" s="21" t="s">
        <v>57</v>
      </c>
    </row>
    <row r="50" spans="1:16" s="21" customFormat="1" ht="20.85" customHeight="1">
      <c r="E50" s="48"/>
      <c r="F50" s="48"/>
      <c r="G50" s="48"/>
      <c r="H50" s="48"/>
      <c r="I50" s="48"/>
      <c r="J50" s="48"/>
      <c r="K50" s="48"/>
      <c r="L50" s="48"/>
      <c r="M50" s="48"/>
    </row>
    <row r="51" spans="1:16" s="21" customFormat="1" ht="20.85" customHeight="1">
      <c r="K51" s="24"/>
      <c r="L51" s="24"/>
      <c r="M51" s="24"/>
    </row>
    <row r="52" spans="1:16" s="21" customFormat="1" ht="20.85" customHeight="1">
      <c r="K52" s="24"/>
      <c r="L52" s="24"/>
      <c r="M52" s="24"/>
    </row>
    <row r="53" spans="1:16" s="21" customFormat="1" ht="20.85" customHeight="1"/>
    <row r="54" spans="1:16" s="21" customFormat="1">
      <c r="A54" s="25"/>
      <c r="B54" s="18" t="s">
        <v>0</v>
      </c>
      <c r="C54" s="19">
        <v>1.2</v>
      </c>
      <c r="D54" s="18" t="s">
        <v>112</v>
      </c>
      <c r="E54" s="18"/>
      <c r="F54" s="18"/>
      <c r="G54" s="18"/>
      <c r="H54" s="18"/>
      <c r="I54" s="25"/>
      <c r="J54" s="25"/>
      <c r="K54" s="25"/>
      <c r="L54" s="25"/>
      <c r="M54" s="25"/>
      <c r="N54" s="25"/>
      <c r="O54" s="25"/>
      <c r="P54" s="25"/>
    </row>
    <row r="55" spans="1:16" s="21" customFormat="1">
      <c r="A55" s="25"/>
      <c r="B55" s="20" t="s">
        <v>72</v>
      </c>
      <c r="C55" s="31">
        <v>1.2</v>
      </c>
      <c r="D55" s="18" t="s">
        <v>113</v>
      </c>
      <c r="E55" s="20"/>
      <c r="F55" s="20"/>
      <c r="G55" s="20"/>
      <c r="H55" s="20"/>
      <c r="I55" s="20"/>
      <c r="J55" s="25"/>
      <c r="K55" s="25"/>
      <c r="L55" s="25"/>
      <c r="M55" s="25"/>
      <c r="N55" s="25"/>
      <c r="O55" s="25"/>
      <c r="P55" s="25"/>
    </row>
    <row r="56" spans="1:16" s="21" customFormat="1" ht="6" customHeight="1"/>
    <row r="57" spans="1:16" s="21" customFormat="1" ht="21" customHeight="1">
      <c r="A57" s="64" t="s">
        <v>73</v>
      </c>
      <c r="B57" s="64"/>
      <c r="C57" s="64"/>
      <c r="D57" s="65"/>
      <c r="E57" s="70" t="s">
        <v>74</v>
      </c>
      <c r="F57" s="71"/>
      <c r="G57" s="72"/>
      <c r="H57" s="70" t="s">
        <v>75</v>
      </c>
      <c r="I57" s="71"/>
      <c r="J57" s="72"/>
      <c r="K57" s="70" t="s">
        <v>109</v>
      </c>
      <c r="L57" s="71"/>
      <c r="M57" s="72"/>
      <c r="N57" s="73" t="s">
        <v>14</v>
      </c>
      <c r="O57" s="74"/>
    </row>
    <row r="58" spans="1:16" s="21" customFormat="1" ht="18.75">
      <c r="A58" s="66"/>
      <c r="B58" s="66"/>
      <c r="C58" s="66"/>
      <c r="D58" s="67"/>
      <c r="E58" s="32" t="s">
        <v>1</v>
      </c>
      <c r="F58" s="33" t="s">
        <v>2</v>
      </c>
      <c r="G58" s="34" t="s">
        <v>3</v>
      </c>
      <c r="H58" s="32" t="s">
        <v>1</v>
      </c>
      <c r="I58" s="33" t="s">
        <v>2</v>
      </c>
      <c r="J58" s="34" t="s">
        <v>3</v>
      </c>
      <c r="K58" s="32" t="s">
        <v>1</v>
      </c>
      <c r="L58" s="33" t="s">
        <v>2</v>
      </c>
      <c r="M58" s="34" t="s">
        <v>3</v>
      </c>
      <c r="N58" s="75"/>
      <c r="O58" s="76"/>
    </row>
    <row r="59" spans="1:16" s="21" customFormat="1" ht="18.75">
      <c r="A59" s="68"/>
      <c r="B59" s="68"/>
      <c r="C59" s="68"/>
      <c r="D59" s="69"/>
      <c r="E59" s="35" t="s">
        <v>6</v>
      </c>
      <c r="F59" s="35" t="s">
        <v>7</v>
      </c>
      <c r="G59" s="36" t="s">
        <v>8</v>
      </c>
      <c r="H59" s="35" t="s">
        <v>6</v>
      </c>
      <c r="I59" s="35" t="s">
        <v>7</v>
      </c>
      <c r="J59" s="36" t="s">
        <v>8</v>
      </c>
      <c r="K59" s="35" t="s">
        <v>6</v>
      </c>
      <c r="L59" s="35" t="s">
        <v>7</v>
      </c>
      <c r="M59" s="36" t="s">
        <v>8</v>
      </c>
      <c r="N59" s="77"/>
      <c r="O59" s="78"/>
    </row>
    <row r="60" spans="1:16" s="21" customFormat="1" ht="20.85" customHeight="1">
      <c r="A60" s="25" t="s">
        <v>29</v>
      </c>
      <c r="B60" s="25"/>
      <c r="C60" s="25"/>
      <c r="D60" s="25"/>
      <c r="E60" s="26">
        <v>42426</v>
      </c>
      <c r="F60" s="26">
        <v>20933</v>
      </c>
      <c r="G60" s="26">
        <v>21493</v>
      </c>
      <c r="H60" s="26">
        <v>42285</v>
      </c>
      <c r="I60" s="26">
        <v>20837</v>
      </c>
      <c r="J60" s="26">
        <v>21448</v>
      </c>
      <c r="K60" s="26">
        <f>SUM(K61:K64)</f>
        <v>42037</v>
      </c>
      <c r="L60" s="26">
        <f t="shared" ref="L60:M60" si="10">SUM(L61:L64)</f>
        <v>20736</v>
      </c>
      <c r="M60" s="26">
        <f t="shared" si="10"/>
        <v>21301</v>
      </c>
      <c r="N60" s="25" t="s">
        <v>30</v>
      </c>
      <c r="O60" s="25"/>
    </row>
    <row r="61" spans="1:16" s="21" customFormat="1" ht="20.85" customHeight="1">
      <c r="A61" s="21" t="s">
        <v>93</v>
      </c>
      <c r="E61" s="23">
        <v>2295</v>
      </c>
      <c r="F61" s="23">
        <v>1095</v>
      </c>
      <c r="G61" s="23">
        <v>1200</v>
      </c>
      <c r="H61" s="23">
        <v>2262</v>
      </c>
      <c r="I61" s="23">
        <v>1079</v>
      </c>
      <c r="J61" s="23">
        <v>1183</v>
      </c>
      <c r="K61" s="23">
        <v>2215</v>
      </c>
      <c r="L61" s="23">
        <v>1065</v>
      </c>
      <c r="M61" s="23">
        <v>1150</v>
      </c>
      <c r="N61" s="21" t="s">
        <v>94</v>
      </c>
    </row>
    <row r="62" spans="1:16" s="21" customFormat="1" ht="20.85" customHeight="1">
      <c r="A62" s="21" t="s">
        <v>95</v>
      </c>
      <c r="E62" s="23">
        <v>4890</v>
      </c>
      <c r="F62" s="23">
        <v>2289</v>
      </c>
      <c r="G62" s="23">
        <v>2601</v>
      </c>
      <c r="H62" s="23">
        <v>4843</v>
      </c>
      <c r="I62" s="23">
        <v>2269</v>
      </c>
      <c r="J62" s="23">
        <v>2574</v>
      </c>
      <c r="K62" s="23">
        <v>4809</v>
      </c>
      <c r="L62" s="23">
        <v>2246</v>
      </c>
      <c r="M62" s="23">
        <v>2563</v>
      </c>
      <c r="N62" s="21" t="s">
        <v>96</v>
      </c>
    </row>
    <row r="63" spans="1:16" s="21" customFormat="1" ht="20.85" customHeight="1">
      <c r="A63" s="21" t="s">
        <v>97</v>
      </c>
      <c r="E63" s="23">
        <v>9069</v>
      </c>
      <c r="F63" s="23">
        <v>4512</v>
      </c>
      <c r="G63" s="23">
        <v>4557</v>
      </c>
      <c r="H63" s="23">
        <v>9120</v>
      </c>
      <c r="I63" s="23">
        <v>4535</v>
      </c>
      <c r="J63" s="23">
        <v>4585</v>
      </c>
      <c r="K63" s="23">
        <v>9094</v>
      </c>
      <c r="L63" s="23">
        <v>4534</v>
      </c>
      <c r="M63" s="23">
        <v>4560</v>
      </c>
      <c r="N63" s="21" t="s">
        <v>98</v>
      </c>
    </row>
    <row r="64" spans="1:16" s="21" customFormat="1" ht="20.85" customHeight="1">
      <c r="A64" s="21" t="s">
        <v>62</v>
      </c>
      <c r="E64" s="23">
        <v>26172</v>
      </c>
      <c r="F64" s="23">
        <v>13037</v>
      </c>
      <c r="G64" s="23">
        <v>13135</v>
      </c>
      <c r="H64" s="23">
        <v>26060</v>
      </c>
      <c r="I64" s="23">
        <v>12954</v>
      </c>
      <c r="J64" s="23">
        <v>13106</v>
      </c>
      <c r="K64" s="23">
        <v>25919</v>
      </c>
      <c r="L64" s="23">
        <v>12891</v>
      </c>
      <c r="M64" s="23">
        <v>13028</v>
      </c>
      <c r="N64" s="21" t="s">
        <v>57</v>
      </c>
    </row>
    <row r="65" spans="1:16" s="21" customFormat="1" ht="20.25" customHeight="1">
      <c r="A65" s="25" t="s">
        <v>31</v>
      </c>
      <c r="B65" s="25"/>
      <c r="C65" s="25"/>
      <c r="D65" s="25"/>
      <c r="E65" s="26">
        <v>43929</v>
      </c>
      <c r="F65" s="26">
        <v>21526</v>
      </c>
      <c r="G65" s="26">
        <v>22403</v>
      </c>
      <c r="H65" s="26">
        <v>43632</v>
      </c>
      <c r="I65" s="26">
        <v>21348</v>
      </c>
      <c r="J65" s="26">
        <v>22284</v>
      </c>
      <c r="K65" s="26">
        <f>SUM(K66:K68)</f>
        <v>43295</v>
      </c>
      <c r="L65" s="26">
        <f t="shared" ref="L65:M65" si="11">SUM(L66:L68)</f>
        <v>21206</v>
      </c>
      <c r="M65" s="26">
        <f t="shared" si="11"/>
        <v>22089</v>
      </c>
      <c r="N65" s="25" t="s">
        <v>32</v>
      </c>
      <c r="O65" s="25"/>
    </row>
    <row r="66" spans="1:16" s="21" customFormat="1" ht="20.25" customHeight="1">
      <c r="A66" s="21" t="s">
        <v>99</v>
      </c>
      <c r="E66" s="23">
        <v>4447</v>
      </c>
      <c r="F66" s="23">
        <v>2198</v>
      </c>
      <c r="G66" s="23">
        <v>2249</v>
      </c>
      <c r="H66" s="23">
        <v>4404</v>
      </c>
      <c r="I66" s="23">
        <v>2174</v>
      </c>
      <c r="J66" s="23">
        <v>2230</v>
      </c>
      <c r="K66" s="23">
        <v>4382</v>
      </c>
      <c r="L66" s="23">
        <v>2170</v>
      </c>
      <c r="M66" s="23">
        <v>2212</v>
      </c>
      <c r="N66" s="21" t="s">
        <v>100</v>
      </c>
    </row>
    <row r="67" spans="1:16" s="21" customFormat="1" ht="20.25" customHeight="1">
      <c r="A67" s="21" t="s">
        <v>101</v>
      </c>
      <c r="E67" s="23">
        <v>4827</v>
      </c>
      <c r="F67" s="23">
        <v>2342</v>
      </c>
      <c r="G67" s="23">
        <v>2485</v>
      </c>
      <c r="H67" s="23">
        <v>4751</v>
      </c>
      <c r="I67" s="23">
        <v>2298</v>
      </c>
      <c r="J67" s="23">
        <v>2453</v>
      </c>
      <c r="K67" s="23">
        <v>4609</v>
      </c>
      <c r="L67" s="23">
        <v>2236</v>
      </c>
      <c r="M67" s="23">
        <v>2373</v>
      </c>
      <c r="N67" s="21" t="s">
        <v>102</v>
      </c>
    </row>
    <row r="68" spans="1:16" s="21" customFormat="1" ht="20.25" customHeight="1">
      <c r="A68" s="37" t="s">
        <v>62</v>
      </c>
      <c r="B68" s="34"/>
      <c r="C68" s="34"/>
      <c r="D68" s="38"/>
      <c r="E68" s="23">
        <v>34655</v>
      </c>
      <c r="F68" s="23">
        <v>16986</v>
      </c>
      <c r="G68" s="23">
        <v>17669</v>
      </c>
      <c r="H68" s="23">
        <v>34477</v>
      </c>
      <c r="I68" s="23">
        <v>16876</v>
      </c>
      <c r="J68" s="23">
        <v>17601</v>
      </c>
      <c r="K68" s="23">
        <v>34304</v>
      </c>
      <c r="L68" s="23">
        <v>16800</v>
      </c>
      <c r="M68" s="23">
        <v>17504</v>
      </c>
      <c r="N68" s="21" t="s">
        <v>57</v>
      </c>
    </row>
    <row r="69" spans="1:16" s="21" customFormat="1" ht="20.25" customHeight="1">
      <c r="A69" s="39" t="s">
        <v>33</v>
      </c>
      <c r="B69" s="40"/>
      <c r="C69" s="40"/>
      <c r="D69" s="40"/>
      <c r="E69" s="26">
        <v>23643</v>
      </c>
      <c r="F69" s="26">
        <v>11667</v>
      </c>
      <c r="G69" s="26">
        <v>11976</v>
      </c>
      <c r="H69" s="26">
        <v>23612</v>
      </c>
      <c r="I69" s="26">
        <v>11645</v>
      </c>
      <c r="J69" s="26">
        <v>11967</v>
      </c>
      <c r="K69" s="26">
        <f>SUM(K70:K71)</f>
        <v>23485</v>
      </c>
      <c r="L69" s="26">
        <f t="shared" ref="L69:M69" si="12">SUM(L70:L71)</f>
        <v>11548</v>
      </c>
      <c r="M69" s="26">
        <f t="shared" si="12"/>
        <v>11937</v>
      </c>
      <c r="N69" s="25" t="s">
        <v>34</v>
      </c>
      <c r="O69" s="25"/>
    </row>
    <row r="70" spans="1:16" s="21" customFormat="1" ht="20.25" customHeight="1">
      <c r="A70" s="21" t="s">
        <v>103</v>
      </c>
      <c r="E70" s="23">
        <v>5376</v>
      </c>
      <c r="F70" s="23">
        <v>2568</v>
      </c>
      <c r="G70" s="23">
        <v>2808</v>
      </c>
      <c r="H70" s="23">
        <v>5378</v>
      </c>
      <c r="I70" s="23">
        <v>2566</v>
      </c>
      <c r="J70" s="23">
        <v>2812</v>
      </c>
      <c r="K70" s="23">
        <v>5299</v>
      </c>
      <c r="L70" s="23">
        <v>2509</v>
      </c>
      <c r="M70" s="23">
        <v>2790</v>
      </c>
      <c r="N70" s="21" t="s">
        <v>104</v>
      </c>
    </row>
    <row r="71" spans="1:16" s="21" customFormat="1" ht="20.25" customHeight="1">
      <c r="A71" s="21" t="s">
        <v>62</v>
      </c>
      <c r="E71" s="23">
        <v>18267</v>
      </c>
      <c r="F71" s="23">
        <v>9099</v>
      </c>
      <c r="G71" s="23">
        <v>9168</v>
      </c>
      <c r="H71" s="23">
        <v>18234</v>
      </c>
      <c r="I71" s="23">
        <v>9079</v>
      </c>
      <c r="J71" s="23">
        <v>9155</v>
      </c>
      <c r="K71" s="23">
        <v>18186</v>
      </c>
      <c r="L71" s="23">
        <v>9039</v>
      </c>
      <c r="M71" s="23">
        <v>9147</v>
      </c>
      <c r="N71" s="21" t="s">
        <v>57</v>
      </c>
    </row>
    <row r="72" spans="1:16" s="21" customFormat="1" ht="20.25" customHeight="1">
      <c r="A72" s="25" t="s">
        <v>35</v>
      </c>
      <c r="B72" s="25"/>
      <c r="C72" s="25"/>
      <c r="D72" s="25"/>
      <c r="E72" s="26">
        <v>28927</v>
      </c>
      <c r="F72" s="26">
        <v>14215</v>
      </c>
      <c r="G72" s="26">
        <v>14712</v>
      </c>
      <c r="H72" s="26">
        <v>28835</v>
      </c>
      <c r="I72" s="26">
        <v>14190</v>
      </c>
      <c r="J72" s="26">
        <v>14645</v>
      </c>
      <c r="K72" s="26">
        <v>28825</v>
      </c>
      <c r="L72" s="26">
        <v>14170</v>
      </c>
      <c r="M72" s="26">
        <v>14655</v>
      </c>
      <c r="N72" s="25" t="s">
        <v>36</v>
      </c>
      <c r="O72" s="25"/>
    </row>
    <row r="73" spans="1:16" s="21" customFormat="1" ht="20.25" customHeight="1">
      <c r="A73" s="25" t="s">
        <v>37</v>
      </c>
      <c r="B73" s="25"/>
      <c r="C73" s="25"/>
      <c r="D73" s="25"/>
      <c r="E73" s="26">
        <v>19928</v>
      </c>
      <c r="F73" s="26">
        <v>9840</v>
      </c>
      <c r="G73" s="26">
        <v>10088</v>
      </c>
      <c r="H73" s="26">
        <v>19822</v>
      </c>
      <c r="I73" s="26">
        <v>9766</v>
      </c>
      <c r="J73" s="26">
        <v>10056</v>
      </c>
      <c r="K73" s="26">
        <f>SUM(K74:K76)</f>
        <v>19697</v>
      </c>
      <c r="L73" s="26">
        <f t="shared" ref="L73:M73" si="13">SUM(L74:L76)</f>
        <v>9688</v>
      </c>
      <c r="M73" s="26">
        <f t="shared" si="13"/>
        <v>10009</v>
      </c>
      <c r="N73" s="25" t="s">
        <v>38</v>
      </c>
      <c r="O73" s="25"/>
    </row>
    <row r="74" spans="1:16" s="21" customFormat="1" ht="20.25" customHeight="1">
      <c r="A74" s="21" t="s">
        <v>105</v>
      </c>
      <c r="E74" s="23">
        <v>2251</v>
      </c>
      <c r="F74" s="23">
        <v>1126</v>
      </c>
      <c r="G74" s="23">
        <v>1125</v>
      </c>
      <c r="H74" s="23">
        <v>2242</v>
      </c>
      <c r="I74" s="23">
        <v>1121</v>
      </c>
      <c r="J74" s="23">
        <v>1121</v>
      </c>
      <c r="K74" s="23">
        <v>2229</v>
      </c>
      <c r="L74" s="23">
        <v>1110</v>
      </c>
      <c r="M74" s="23">
        <v>1119</v>
      </c>
      <c r="N74" s="22" t="s">
        <v>106</v>
      </c>
      <c r="O74" s="22"/>
    </row>
    <row r="75" spans="1:16" s="21" customFormat="1" ht="20.25" customHeight="1">
      <c r="A75" s="21" t="s">
        <v>107</v>
      </c>
      <c r="E75" s="23">
        <v>3410</v>
      </c>
      <c r="F75" s="23">
        <v>1694</v>
      </c>
      <c r="G75" s="23">
        <v>1716</v>
      </c>
      <c r="H75" s="23">
        <v>3374</v>
      </c>
      <c r="I75" s="23">
        <v>1678</v>
      </c>
      <c r="J75" s="23">
        <v>1696</v>
      </c>
      <c r="K75" s="23">
        <v>3340</v>
      </c>
      <c r="L75" s="23">
        <v>1658</v>
      </c>
      <c r="M75" s="23">
        <v>1682</v>
      </c>
      <c r="N75" s="21" t="s">
        <v>108</v>
      </c>
    </row>
    <row r="76" spans="1:16" s="21" customFormat="1" ht="20.25" customHeight="1">
      <c r="A76" s="37" t="s">
        <v>62</v>
      </c>
      <c r="B76" s="34"/>
      <c r="C76" s="34"/>
      <c r="D76" s="38"/>
      <c r="E76" s="23">
        <v>14267</v>
      </c>
      <c r="F76" s="23">
        <v>7020</v>
      </c>
      <c r="G76" s="23">
        <v>7247</v>
      </c>
      <c r="H76" s="23">
        <v>14206</v>
      </c>
      <c r="I76" s="23">
        <v>6967</v>
      </c>
      <c r="J76" s="23">
        <v>7239</v>
      </c>
      <c r="K76" s="23">
        <v>14128</v>
      </c>
      <c r="L76" s="23">
        <v>6920</v>
      </c>
      <c r="M76" s="23">
        <v>7208</v>
      </c>
      <c r="N76" s="21" t="s">
        <v>57</v>
      </c>
    </row>
    <row r="77" spans="1:16" s="21" customFormat="1" ht="20.25" customHeight="1">
      <c r="A77" s="39" t="s">
        <v>39</v>
      </c>
      <c r="B77" s="40"/>
      <c r="C77" s="40"/>
      <c r="D77" s="40"/>
      <c r="E77" s="26">
        <v>31297</v>
      </c>
      <c r="F77" s="26">
        <v>15457</v>
      </c>
      <c r="G77" s="26">
        <v>15840</v>
      </c>
      <c r="H77" s="26">
        <v>31299</v>
      </c>
      <c r="I77" s="26">
        <v>15476</v>
      </c>
      <c r="J77" s="26">
        <v>15823</v>
      </c>
      <c r="K77" s="26">
        <v>31347</v>
      </c>
      <c r="L77" s="26">
        <v>15500</v>
      </c>
      <c r="M77" s="26">
        <v>15847</v>
      </c>
      <c r="N77" s="25" t="s">
        <v>40</v>
      </c>
      <c r="O77" s="25"/>
    </row>
    <row r="78" spans="1:16" s="21" customFormat="1" ht="8.1" customHeight="1">
      <c r="A78" s="41"/>
      <c r="B78" s="41"/>
      <c r="C78" s="41"/>
      <c r="D78" s="41"/>
      <c r="E78" s="42"/>
      <c r="F78" s="42"/>
      <c r="G78" s="42"/>
      <c r="H78" s="42"/>
      <c r="I78" s="42"/>
      <c r="J78" s="42"/>
      <c r="K78" s="42"/>
      <c r="L78" s="42"/>
      <c r="M78" s="42"/>
      <c r="N78" s="41"/>
      <c r="O78" s="41"/>
    </row>
    <row r="79" spans="1:16" s="21" customFormat="1" ht="8.1" customHeight="1"/>
    <row r="80" spans="1:16" s="6" customFormat="1" ht="19.5">
      <c r="A80" s="8" t="s">
        <v>15</v>
      </c>
      <c r="C80" s="8"/>
      <c r="D80" s="8"/>
      <c r="E80" s="8"/>
      <c r="F80" s="8"/>
      <c r="G80" s="8"/>
      <c r="H80" s="8"/>
      <c r="I80" s="8"/>
      <c r="J80" s="8" t="s">
        <v>16</v>
      </c>
      <c r="K80" s="8"/>
      <c r="L80" s="8"/>
      <c r="M80" s="8"/>
      <c r="N80" s="8"/>
      <c r="O80" s="8"/>
      <c r="P80" s="8"/>
    </row>
    <row r="81" spans="2:15" s="21" customFormat="1" ht="18.75">
      <c r="B81" s="43"/>
      <c r="H81" s="24"/>
      <c r="I81" s="24"/>
      <c r="J81" s="24"/>
      <c r="K81" s="24"/>
      <c r="L81" s="24"/>
      <c r="M81" s="24"/>
      <c r="O81" s="24"/>
    </row>
    <row r="83" spans="2:15">
      <c r="K83" s="49"/>
      <c r="L83" s="49"/>
      <c r="M83" s="49"/>
    </row>
  </sheetData>
  <mergeCells count="17">
    <mergeCell ref="N4:O6"/>
    <mergeCell ref="A4:D6"/>
    <mergeCell ref="A7:D7"/>
    <mergeCell ref="N7:O7"/>
    <mergeCell ref="K4:M4"/>
    <mergeCell ref="E4:G4"/>
    <mergeCell ref="H4:J4"/>
    <mergeCell ref="A30:D32"/>
    <mergeCell ref="E30:G30"/>
    <mergeCell ref="H30:J30"/>
    <mergeCell ref="K30:M30"/>
    <mergeCell ref="N30:O32"/>
    <mergeCell ref="A57:D59"/>
    <mergeCell ref="E57:G57"/>
    <mergeCell ref="H57:J57"/>
    <mergeCell ref="K57:M57"/>
    <mergeCell ref="N57:O59"/>
  </mergeCells>
  <phoneticPr fontId="2" type="noConversion"/>
  <pageMargins left="0.55118110236220474" right="0.35433070866141736" top="0.78740157480314965" bottom="0.59055118110236227" header="0.51181102362204722" footer="0.51181102362204722"/>
  <pageSetup paperSize="9" scale="9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T-1.2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ppp</cp:lastModifiedBy>
  <cp:lastPrinted>2020-10-28T03:52:07Z</cp:lastPrinted>
  <dcterms:created xsi:type="dcterms:W3CDTF">2004-08-16T17:13:42Z</dcterms:created>
  <dcterms:modified xsi:type="dcterms:W3CDTF">2020-10-28T03:53:10Z</dcterms:modified>
</cp:coreProperties>
</file>