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5" sheetId="1" r:id="rId1"/>
  </sheets>
  <definedNames>
    <definedName name="_xlnm.Print_Area" localSheetId="0">ตารางที่5!$A$1:$D$25</definedName>
  </definedNames>
  <calcPr calcId="125725"/>
</workbook>
</file>

<file path=xl/calcChain.xml><?xml version="1.0" encoding="utf-8"?>
<calcChain xmlns="http://schemas.openxmlformats.org/spreadsheetml/2006/main">
  <c r="B13" i="1"/>
  <c r="B22" s="1"/>
  <c r="B12"/>
  <c r="B21" s="1"/>
  <c r="B11"/>
  <c r="B20" s="1"/>
  <c r="B10"/>
  <c r="B19" s="1"/>
  <c r="B9"/>
  <c r="B18" s="1"/>
  <c r="B8"/>
  <c r="B17" s="1"/>
  <c r="D6"/>
  <c r="D22" s="1"/>
  <c r="C6"/>
  <c r="C21" s="1"/>
  <c r="B6"/>
  <c r="B15" s="1"/>
  <c r="C15" l="1"/>
  <c r="C18"/>
  <c r="C20"/>
  <c r="C22"/>
  <c r="D17"/>
  <c r="D19"/>
  <c r="D21"/>
  <c r="C17"/>
  <c r="C19"/>
  <c r="D15"/>
  <c r="D18"/>
  <c r="D20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<sst xmlns="http://schemas.openxmlformats.org/spreadsheetml/2006/main" count="24" uniqueCount="17">
  <si>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</si>
  <si>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 เดือนพฤศจิกายน พ.ศ. 2556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</si>
  <si>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</si>
  <si>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</si>
  <si>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</si>
  <si>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</si>
  <si>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</si>
  <si>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</si>
  <si>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</si>
  <si>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</si>
  <si>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</si>
  <si>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</si>
  <si>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</si>
  <si>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</si>
  <si>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</si>
  <si>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</si>
  <si>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เดือนพฤศจิกายน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</si>
</sst>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#,##0_);_(\(#,##0\);_(&quot;-&quot;_);_(@_)"/>
    <numFmt numFmtId="188" formatCode="0.0"/>
    <numFmt numFmtId="189" formatCode="_(* #,##0.0_);_(* \(#,##0.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8" fontId="4" fillId="0" borderId="0" xfId="1" applyNumberFormat="1" applyFont="1"/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2" xfId="1" applyNumberFormat="1" applyFont="1" applyBorder="1"/>
    <xf numFmtId="0" fontId="4" fillId="0" borderId="0" xfId="1" applyFont="1" applyBorder="1"/>
    <xf numFmtId="0" fontId="6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F13" sqref="F1:H1048576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9.9499999999999993" customHeight="1">
      <c r="A3" s="5"/>
      <c r="B3" s="5"/>
      <c r="C3" s="5"/>
      <c r="D3" s="5"/>
    </row>
    <row r="4" spans="1:9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7.75">
      <c r="A5" s="8"/>
      <c r="B5" s="34" t="s">
        <v>6</v>
      </c>
      <c r="C5" s="34"/>
      <c r="D5" s="34"/>
    </row>
    <row r="6" spans="1:9" s="12" customFormat="1" ht="27.75">
      <c r="A6" s="9" t="s">
        <v>7</v>
      </c>
      <c r="B6" s="10">
        <f>SUM(C6:D6)</f>
        <v>322032</v>
      </c>
      <c r="C6" s="10">
        <f>C8+C9+C10+C11+C12+C13</f>
        <v>177353</v>
      </c>
      <c r="D6" s="11">
        <f>D8+D9+D10+D11+D12+D13</f>
        <v>144679</v>
      </c>
    </row>
    <row r="7" spans="1:9" s="12" customFormat="1" ht="8.25" customHeight="1">
      <c r="A7" s="9"/>
      <c r="B7" s="13"/>
      <c r="C7" s="14"/>
      <c r="D7" s="14"/>
    </row>
    <row r="8" spans="1:9" s="18" customFormat="1" ht="27.75">
      <c r="A8" s="15" t="s">
        <v>8</v>
      </c>
      <c r="B8" s="16">
        <f t="shared" ref="B8:B13" si="0">SUM(C8:D8)</f>
        <v>3012</v>
      </c>
      <c r="C8" s="17">
        <v>1771</v>
      </c>
      <c r="D8" s="17">
        <v>1241</v>
      </c>
    </row>
    <row r="9" spans="1:9" s="18" customFormat="1" ht="27.75">
      <c r="A9" s="15" t="s">
        <v>9</v>
      </c>
      <c r="B9" s="16">
        <f t="shared" si="0"/>
        <v>20566</v>
      </c>
      <c r="C9" s="17">
        <v>9780</v>
      </c>
      <c r="D9" s="17">
        <v>10786</v>
      </c>
    </row>
    <row r="10" spans="1:9" s="18" customFormat="1" ht="27.75">
      <c r="A10" s="15" t="s">
        <v>10</v>
      </c>
      <c r="B10" s="16">
        <f t="shared" si="0"/>
        <v>31427</v>
      </c>
      <c r="C10" s="17">
        <v>19324</v>
      </c>
      <c r="D10" s="17">
        <v>12103</v>
      </c>
    </row>
    <row r="11" spans="1:9" s="18" customFormat="1" ht="27.75">
      <c r="A11" s="15" t="s">
        <v>11</v>
      </c>
      <c r="B11" s="16">
        <f t="shared" si="0"/>
        <v>123302</v>
      </c>
      <c r="C11" s="17">
        <v>89630</v>
      </c>
      <c r="D11" s="17">
        <v>33672</v>
      </c>
    </row>
    <row r="12" spans="1:9" ht="27.75">
      <c r="A12" s="15" t="s">
        <v>12</v>
      </c>
      <c r="B12" s="16">
        <f t="shared" si="0"/>
        <v>143303</v>
      </c>
      <c r="C12" s="17">
        <v>56674</v>
      </c>
      <c r="D12" s="17">
        <v>86629</v>
      </c>
    </row>
    <row r="13" spans="1:9" ht="27.75">
      <c r="A13" s="19" t="s">
        <v>13</v>
      </c>
      <c r="B13" s="16">
        <f t="shared" si="0"/>
        <v>422</v>
      </c>
      <c r="C13" s="17">
        <v>174</v>
      </c>
      <c r="D13" s="17">
        <v>248</v>
      </c>
    </row>
    <row r="14" spans="1:9" ht="27.75">
      <c r="B14" s="35" t="s">
        <v>14</v>
      </c>
      <c r="C14" s="35"/>
      <c r="D14" s="35"/>
      <c r="H14" s="20"/>
    </row>
    <row r="15" spans="1:9" s="12" customFormat="1" ht="27.75">
      <c r="A15" s="9" t="s">
        <v>7</v>
      </c>
      <c r="B15" s="21">
        <f>+B6/$B$6*100</f>
        <v>100</v>
      </c>
      <c r="C15" s="21">
        <f>+C6/$C$6*100</f>
        <v>100</v>
      </c>
      <c r="D15" s="21">
        <f>+D6/$D$6*100</f>
        <v>100</v>
      </c>
      <c r="F15" s="22"/>
      <c r="G15" s="22"/>
      <c r="H15" s="22"/>
      <c r="I15" s="22"/>
    </row>
    <row r="16" spans="1:9" s="12" customFormat="1" ht="9" customHeight="1">
      <c r="A16" s="9"/>
      <c r="B16" s="21"/>
      <c r="C16" s="21"/>
      <c r="D16" s="21"/>
    </row>
    <row r="17" spans="1:9" s="18" customFormat="1" ht="27.75">
      <c r="A17" s="15" t="s">
        <v>8</v>
      </c>
      <c r="B17" s="23">
        <f>+B8/$B$6*100</f>
        <v>0.93531077656878825</v>
      </c>
      <c r="C17" s="23">
        <f>+C8/$C$6*100</f>
        <v>0.99857346647646217</v>
      </c>
      <c r="D17" s="23">
        <f>+D8/$D$6*100-0.02</f>
        <v>0.83776097429481822</v>
      </c>
      <c r="E17" s="24"/>
      <c r="F17" s="24"/>
      <c r="G17" s="24"/>
      <c r="H17" s="24"/>
      <c r="I17" s="24"/>
    </row>
    <row r="18" spans="1:9" s="18" customFormat="1" ht="27.75">
      <c r="A18" s="15" t="s">
        <v>9</v>
      </c>
      <c r="B18" s="23">
        <f t="shared" ref="B18:B22" si="1">+B9/$B$6*100</f>
        <v>6.3863218562130468</v>
      </c>
      <c r="C18" s="23">
        <f>+C9/$C$6*100</f>
        <v>5.5144260316994913</v>
      </c>
      <c r="D18" s="23">
        <f>+D9/$D$6*100-0.02</f>
        <v>7.435124793508388</v>
      </c>
      <c r="F18" s="24"/>
      <c r="G18" s="24"/>
      <c r="H18" s="24"/>
      <c r="I18" s="24"/>
    </row>
    <row r="19" spans="1:9" s="18" customFormat="1" ht="27.75">
      <c r="A19" s="15" t="s">
        <v>10</v>
      </c>
      <c r="B19" s="23">
        <f t="shared" si="1"/>
        <v>9.7589680528643115</v>
      </c>
      <c r="C19" s="23">
        <f t="shared" ref="C19:C22" si="2">+C10/$C$6*100</f>
        <v>10.895784114167789</v>
      </c>
      <c r="D19" s="23">
        <f>+D10/$D$6*100</f>
        <v>8.3654158516439843</v>
      </c>
      <c r="F19" s="24"/>
      <c r="G19" s="24"/>
      <c r="H19" s="24"/>
      <c r="I19" s="24"/>
    </row>
    <row r="20" spans="1:9" s="18" customFormat="1" ht="27.75">
      <c r="A20" s="15" t="s">
        <v>11</v>
      </c>
      <c r="B20" s="23">
        <f>+B11/$B$6*100</f>
        <v>38.288741491528796</v>
      </c>
      <c r="C20" s="23">
        <f t="shared" si="2"/>
        <v>50.537628345728578</v>
      </c>
      <c r="D20" s="23">
        <f>+D11/$D$6*100</f>
        <v>23.273591882719678</v>
      </c>
      <c r="F20" s="24"/>
      <c r="G20" s="24"/>
      <c r="H20" s="24"/>
      <c r="I20" s="24"/>
    </row>
    <row r="21" spans="1:9" ht="27.75">
      <c r="A21" s="15" t="s">
        <v>12</v>
      </c>
      <c r="B21" s="23">
        <f t="shared" si="1"/>
        <v>44.499614945098628</v>
      </c>
      <c r="C21" s="23">
        <f t="shared" si="2"/>
        <v>31.955478621731796</v>
      </c>
      <c r="D21" s="23">
        <f t="shared" ref="D21" si="3">+D12/$D$6*100</f>
        <v>59.876692540036913</v>
      </c>
      <c r="F21" s="24"/>
      <c r="G21" s="24"/>
      <c r="H21" s="24"/>
      <c r="I21" s="24"/>
    </row>
    <row r="22" spans="1:9" ht="27.75">
      <c r="A22" s="25" t="s">
        <v>13</v>
      </c>
      <c r="B22" s="26">
        <f t="shared" si="1"/>
        <v>0.13104287772643713</v>
      </c>
      <c r="C22" s="26">
        <f t="shared" si="2"/>
        <v>9.8109420195880537E-2</v>
      </c>
      <c r="D22" s="27">
        <f>+D13/$D$6*100</f>
        <v>0.17141395779622476</v>
      </c>
      <c r="F22" s="24"/>
      <c r="G22" s="24"/>
      <c r="H22" s="24"/>
      <c r="I22" s="24"/>
    </row>
    <row r="23" spans="1:9" ht="8.25" customHeight="1">
      <c r="A23" s="28"/>
      <c r="B23" s="29"/>
      <c r="C23" s="30"/>
      <c r="D23" s="31"/>
      <c r="F23" s="32"/>
      <c r="G23" s="32"/>
      <c r="H23" s="32"/>
    </row>
    <row r="24" spans="1:9" s="33" customFormat="1" ht="26.25" customHeight="1">
      <c r="A24" s="33" t="s">
        <v>15</v>
      </c>
    </row>
    <row r="25" spans="1:9" s="33" customFormat="1" ht="24" customHeight="1">
      <c r="A25" s="33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2015-12-16T06:31:15Z</dcterms:created>
  <dcterms:modified xsi:type="dcterms:W3CDTF">2015-12-16T06:53:13Z</dcterms:modified>
</cp:coreProperties>
</file>