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5.สถิติสุขภาพ\"/>
    </mc:Choice>
  </mc:AlternateContent>
  <bookViews>
    <workbookView xWindow="120" yWindow="45" windowWidth="11715" windowHeight="5625"/>
  </bookViews>
  <sheets>
    <sheet name="T-5.4" sheetId="17" r:id="rId1"/>
  </sheets>
  <definedNames>
    <definedName name="_xlnm.Print_Area" localSheetId="0">'T-5.4'!$A$1:$U$38</definedName>
  </definedNames>
  <calcPr calcId="152511"/>
</workbook>
</file>

<file path=xl/calcChain.xml><?xml version="1.0" encoding="utf-8"?>
<calcChain xmlns="http://schemas.openxmlformats.org/spreadsheetml/2006/main">
  <c r="N10" i="17" l="1"/>
  <c r="O10" i="17"/>
  <c r="T16" i="17"/>
  <c r="L11" i="17" l="1"/>
  <c r="L10" i="17" s="1"/>
  <c r="L18" i="17"/>
  <c r="L17" i="17" s="1"/>
  <c r="K18" i="17"/>
  <c r="J18" i="17"/>
  <c r="J17" i="17" s="1"/>
  <c r="I18" i="17"/>
  <c r="H18" i="17"/>
  <c r="H17" i="17" s="1"/>
  <c r="G18" i="17"/>
  <c r="F18" i="17"/>
  <c r="O17" i="17"/>
  <c r="N17" i="17"/>
  <c r="M17" i="17"/>
  <c r="K17" i="17"/>
  <c r="I17" i="17"/>
  <c r="G17" i="17"/>
  <c r="F17" i="17"/>
  <c r="M16" i="17"/>
  <c r="M12" i="17"/>
  <c r="M11" i="17" s="1"/>
  <c r="M10" i="17" s="1"/>
  <c r="K11" i="17"/>
  <c r="K10" i="17" s="1"/>
  <c r="J11" i="17"/>
  <c r="J10" i="17" s="1"/>
  <c r="I11" i="17"/>
  <c r="I10" i="17" s="1"/>
  <c r="H11" i="17"/>
  <c r="H10" i="17" s="1"/>
  <c r="G11" i="17"/>
  <c r="G10" i="17" s="1"/>
  <c r="F11" i="17"/>
  <c r="F10" i="17" s="1"/>
</calcChain>
</file>

<file path=xl/sharedStrings.xml><?xml version="1.0" encoding="utf-8"?>
<sst xmlns="http://schemas.openxmlformats.org/spreadsheetml/2006/main" count="135" uniqueCount="52">
  <si>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</si>
  <si>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</si>
  <si>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</si>
  <si>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</si>
  <si>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</si>
  <si>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</si>
  <si>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</si>
  <si>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</si>
  <si>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</si>
  <si>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</si>
  <si>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</si>
  <si>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</si>
  <si>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</si>
  <si>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</si>
  <si>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</si>
  <si>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</si>
  <si>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</si>
  <si>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</si>
  <si>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</si>
  <si>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</si>
  <si>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</si>
  <si>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</si>
  <si>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</si>
  <si>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</si>
  <si>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</si>
  <si>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</si>
  <si>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</si>
  <si>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</si>
  <si>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</si>
  <si>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</si>
  <si>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</si>
  <si>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</si>
  <si>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</si>
  <si>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</si>
  <si>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</si>
  <si>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</si>
  <si>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</si>
  <si>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</si>
  <si>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</si>
  <si>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</si>
  <si>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</si>
  <si>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</si>
  <si>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</si>
  <si>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</si>
  <si>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</si>
  <si>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</si>
  <si>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ที่มา:  </t>
  </si>
  <si>
    <t>สำนักงานสาธารณสุขจังหวัดยะลา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</si>
  <si>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2561</t>
  </si>
  <si>
    <t>Hospital and Medical Establishments with Bed, Bed, Physician, Dentist, Pharmacist, Nurse, Technical Nurse and Patient By Type and Jurisdiction: 2018</t>
  </si>
  <si>
    <t xml:space="preserve"> Source:  Yala Provincial Health Office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</si>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</sst>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(* #,##0.00_);_(* \(#,##0.00\);_(* &quot;-&quot;??_);_(@_)"/>
    <numFmt numFmtId="167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7" fontId="5" fillId="0" borderId="2" xfId="1" applyNumberFormat="1" applyFont="1" applyBorder="1" applyAlignment="1">
      <alignment horizontal="right"/>
    </xf>
    <xf numFmtId="167" fontId="5" fillId="0" borderId="3" xfId="1" applyNumberFormat="1" applyFont="1" applyBorder="1" applyAlignment="1">
      <alignment horizontal="right"/>
    </xf>
    <xf numFmtId="167" fontId="5" fillId="0" borderId="12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67" fontId="5" fillId="0" borderId="0" xfId="0" applyNumberFormat="1" applyFont="1" applyBorder="1"/>
    <xf numFmtId="167" fontId="6" fillId="0" borderId="2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1" xfId="0" applyFont="1" applyBorder="1"/>
    <xf numFmtId="167" fontId="10" fillId="0" borderId="2" xfId="1" applyNumberFormat="1" applyFont="1" applyBorder="1" applyAlignment="1">
      <alignment horizontal="right"/>
    </xf>
    <xf numFmtId="167" fontId="5" fillId="0" borderId="13" xfId="1" applyNumberFormat="1" applyFont="1" applyBorder="1" applyAlignment="1">
      <alignment horizontal="right"/>
    </xf>
    <xf numFmtId="0" fontId="6" fillId="0" borderId="0" xfId="0" applyFont="1" applyBorder="1" applyAlignment="1"/>
    <xf numFmtId="167" fontId="10" fillId="0" borderId="12" xfId="1" applyNumberFormat="1" applyFont="1" applyBorder="1" applyAlignment="1">
      <alignment horizontal="right"/>
    </xf>
    <xf numFmtId="167" fontId="10" fillId="0" borderId="13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854075</xdr:colOff>
      <xdr:row>27</xdr:row>
      <xdr:rowOff>25400</xdr:rowOff>
    </xdr:from>
    <xdr:to>
      <xdr:col>19</xdr:col>
      <xdr:colOff>12700</xdr:colOff>
      <xdr:row>29</xdr:row>
      <xdr:rowOff>158751</xdr:rowOff>
    </xdr:to>
    <xdr:grpSp>
      <xdr:nvGrpSpPr>
        <xdr:cNvPr id="12" name="Group 11"/>
        <xdr:cNvGrpSpPr/>
      </xdr:nvGrpSpPr>
      <xdr:grpSpPr>
        <a:xfrm>
          <a:off x="9093200" y="5959475"/>
          <a:ext cx="463550" cy="609601"/>
          <a:chOff x="10229850" y="5772150"/>
          <a:chExt cx="457200" cy="600076"/>
        </a:xfrm>
      </xdr:grpSpPr>
      <xdr:sp macro="" textlink="">
        <xdr:nvSpPr>
          <xdr:cNvPr id="13" name="Chevron 12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topLeftCell="A16" zoomScaleNormal="100" workbookViewId="0">
      <selection activeCell="X31" sqref="X31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48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31</v>
      </c>
      <c r="C2" s="1"/>
      <c r="D2" s="2">
        <v>5.4</v>
      </c>
      <c r="E2" s="1" t="s">
        <v>49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31" customFormat="1" ht="6" customHeight="1" x14ac:dyDescent="0.3">
      <c r="A3" s="28"/>
      <c r="B3" s="29"/>
      <c r="C3" s="29"/>
      <c r="D3" s="30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8"/>
      <c r="Q3" s="28"/>
      <c r="R3" s="29"/>
      <c r="S3" s="29"/>
      <c r="T3" s="29"/>
    </row>
    <row r="4" spans="1:20" s="7" customFormat="1" ht="15.75" x14ac:dyDescent="0.25">
      <c r="A4" s="58" t="s">
        <v>28</v>
      </c>
      <c r="B4" s="58"/>
      <c r="C4" s="58"/>
      <c r="D4" s="58"/>
      <c r="E4" s="63"/>
      <c r="F4" s="19"/>
      <c r="G4" s="19"/>
      <c r="H4" s="19"/>
      <c r="I4" s="19"/>
      <c r="J4" s="19"/>
      <c r="K4" s="19"/>
      <c r="L4" s="19"/>
      <c r="M4" s="66" t="s">
        <v>32</v>
      </c>
      <c r="N4" s="67"/>
      <c r="O4" s="68"/>
      <c r="P4" s="57" t="s">
        <v>29</v>
      </c>
      <c r="Q4" s="58"/>
      <c r="R4" s="58"/>
      <c r="S4" s="58"/>
      <c r="T4" s="32"/>
    </row>
    <row r="5" spans="1:20" s="7" customFormat="1" ht="15.75" x14ac:dyDescent="0.25">
      <c r="A5" s="60"/>
      <c r="B5" s="60"/>
      <c r="C5" s="60"/>
      <c r="D5" s="60"/>
      <c r="E5" s="64"/>
      <c r="F5" s="11" t="s">
        <v>14</v>
      </c>
      <c r="G5" s="11"/>
      <c r="H5" s="11"/>
      <c r="I5" s="11"/>
      <c r="J5" s="11"/>
      <c r="K5" s="11"/>
      <c r="L5" s="11"/>
      <c r="M5" s="61" t="s">
        <v>42</v>
      </c>
      <c r="N5" s="62"/>
      <c r="O5" s="65"/>
      <c r="P5" s="59"/>
      <c r="Q5" s="60"/>
      <c r="R5" s="60"/>
      <c r="S5" s="60"/>
      <c r="T5" s="8"/>
    </row>
    <row r="6" spans="1:20" s="7" customFormat="1" ht="15.75" x14ac:dyDescent="0.25">
      <c r="A6" s="60"/>
      <c r="B6" s="60"/>
      <c r="C6" s="60"/>
      <c r="D6" s="60"/>
      <c r="E6" s="64"/>
      <c r="F6" s="10" t="s">
        <v>39</v>
      </c>
      <c r="G6" s="37"/>
      <c r="H6" s="37"/>
      <c r="I6" s="37"/>
      <c r="J6" s="37"/>
      <c r="K6" s="37"/>
      <c r="L6" s="11" t="s">
        <v>37</v>
      </c>
      <c r="M6" s="11"/>
      <c r="N6" s="11" t="s">
        <v>10</v>
      </c>
      <c r="O6" s="11" t="s">
        <v>11</v>
      </c>
      <c r="P6" s="59"/>
      <c r="Q6" s="60"/>
      <c r="R6" s="60"/>
      <c r="S6" s="60"/>
      <c r="T6" s="8"/>
    </row>
    <row r="7" spans="1:20" s="7" customFormat="1" ht="15.75" x14ac:dyDescent="0.25">
      <c r="A7" s="60"/>
      <c r="B7" s="60"/>
      <c r="C7" s="60"/>
      <c r="D7" s="60"/>
      <c r="E7" s="64"/>
      <c r="F7" s="38" t="s">
        <v>40</v>
      </c>
      <c r="G7" s="11" t="s">
        <v>15</v>
      </c>
      <c r="H7" s="11" t="s">
        <v>3</v>
      </c>
      <c r="I7" s="11" t="s">
        <v>4</v>
      </c>
      <c r="J7" s="11" t="s">
        <v>9</v>
      </c>
      <c r="K7" s="11" t="s">
        <v>5</v>
      </c>
      <c r="L7" s="10" t="s">
        <v>38</v>
      </c>
      <c r="M7" s="10" t="s">
        <v>1</v>
      </c>
      <c r="N7" s="10" t="s">
        <v>12</v>
      </c>
      <c r="O7" s="11" t="s">
        <v>13</v>
      </c>
      <c r="P7" s="59"/>
      <c r="Q7" s="60"/>
      <c r="R7" s="60"/>
      <c r="S7" s="60"/>
      <c r="T7" s="8"/>
    </row>
    <row r="8" spans="1:20" s="7" customFormat="1" ht="15.75" x14ac:dyDescent="0.25">
      <c r="A8" s="62"/>
      <c r="B8" s="62"/>
      <c r="C8" s="62"/>
      <c r="D8" s="62"/>
      <c r="E8" s="65"/>
      <c r="F8" s="20" t="s">
        <v>33</v>
      </c>
      <c r="G8" s="20" t="s">
        <v>34</v>
      </c>
      <c r="H8" s="20" t="s">
        <v>6</v>
      </c>
      <c r="I8" s="20" t="s">
        <v>7</v>
      </c>
      <c r="J8" s="20" t="s">
        <v>30</v>
      </c>
      <c r="K8" s="20" t="s">
        <v>8</v>
      </c>
      <c r="L8" s="20" t="s">
        <v>35</v>
      </c>
      <c r="M8" s="20" t="s">
        <v>2</v>
      </c>
      <c r="N8" s="20" t="s">
        <v>36</v>
      </c>
      <c r="O8" s="20" t="s">
        <v>36</v>
      </c>
      <c r="P8" s="61"/>
      <c r="Q8" s="62"/>
      <c r="R8" s="62"/>
      <c r="S8" s="62"/>
      <c r="T8" s="8"/>
    </row>
    <row r="9" spans="1:20" s="7" customFormat="1" ht="3" customHeight="1" x14ac:dyDescent="0.25">
      <c r="A9" s="8"/>
      <c r="B9" s="8"/>
      <c r="C9" s="8"/>
      <c r="D9" s="8"/>
      <c r="E9" s="9"/>
      <c r="F9" s="18"/>
      <c r="G9" s="27"/>
      <c r="H9" s="27"/>
      <c r="I9" s="27"/>
      <c r="J9" s="27"/>
      <c r="K9" s="27"/>
      <c r="L9" s="27"/>
      <c r="M9" s="27"/>
      <c r="N9" s="34"/>
      <c r="O9" s="34"/>
      <c r="P9" s="33"/>
      <c r="Q9" s="8"/>
      <c r="R9" s="8"/>
      <c r="S9" s="8"/>
      <c r="T9" s="8"/>
    </row>
    <row r="10" spans="1:20" s="7" customFormat="1" ht="24" customHeight="1" x14ac:dyDescent="0.25">
      <c r="A10" s="49" t="s">
        <v>16</v>
      </c>
      <c r="B10" s="49"/>
      <c r="C10" s="49"/>
      <c r="D10" s="49"/>
      <c r="E10" s="50"/>
      <c r="F10" s="48">
        <f>SUM(F11,F14:F16)</f>
        <v>9</v>
      </c>
      <c r="G10" s="48">
        <f t="shared" ref="G10:O10" si="0">SUM(G11,G14:G16)</f>
        <v>1038</v>
      </c>
      <c r="H10" s="48">
        <f t="shared" si="0"/>
        <v>169</v>
      </c>
      <c r="I10" s="48">
        <f t="shared" si="0"/>
        <v>54</v>
      </c>
      <c r="J10" s="48">
        <f t="shared" si="0"/>
        <v>84</v>
      </c>
      <c r="K10" s="48">
        <f t="shared" si="0"/>
        <v>1415</v>
      </c>
      <c r="L10" s="48">
        <f t="shared" si="0"/>
        <v>17</v>
      </c>
      <c r="M10" s="48">
        <f t="shared" si="0"/>
        <v>1449101</v>
      </c>
      <c r="N10" s="48">
        <f t="shared" si="0"/>
        <v>99149</v>
      </c>
      <c r="O10" s="48">
        <f t="shared" si="0"/>
        <v>1350006</v>
      </c>
      <c r="P10" s="22"/>
      <c r="Q10" s="49" t="s">
        <v>24</v>
      </c>
      <c r="R10" s="46"/>
      <c r="S10" s="49"/>
      <c r="T10" s="12"/>
    </row>
    <row r="11" spans="1:20" s="7" customFormat="1" ht="21" customHeight="1" x14ac:dyDescent="0.25">
      <c r="B11" s="56" t="s">
        <v>17</v>
      </c>
      <c r="C11" s="56"/>
      <c r="D11" s="42"/>
      <c r="E11" s="42"/>
      <c r="F11" s="43">
        <f>SUM(F12:F13)</f>
        <v>8</v>
      </c>
      <c r="G11" s="43">
        <f t="shared" ref="G11:M11" si="1">SUM(G12:G13)</f>
        <v>978</v>
      </c>
      <c r="H11" s="43">
        <f t="shared" si="1"/>
        <v>159</v>
      </c>
      <c r="I11" s="43">
        <f t="shared" si="1"/>
        <v>46</v>
      </c>
      <c r="J11" s="43">
        <f t="shared" si="1"/>
        <v>76</v>
      </c>
      <c r="K11" s="43">
        <f t="shared" si="1"/>
        <v>1355</v>
      </c>
      <c r="L11" s="43">
        <f t="shared" si="1"/>
        <v>17</v>
      </c>
      <c r="M11" s="43">
        <f t="shared" si="1"/>
        <v>1344113</v>
      </c>
      <c r="N11" s="43">
        <v>93871</v>
      </c>
      <c r="O11" s="43">
        <v>1250296</v>
      </c>
      <c r="P11" s="22"/>
      <c r="Q11" s="42"/>
      <c r="R11" s="42" t="s">
        <v>26</v>
      </c>
      <c r="S11" s="42"/>
      <c r="T11" s="15"/>
    </row>
    <row r="12" spans="1:20" s="7" customFormat="1" ht="21" customHeight="1" x14ac:dyDescent="0.25">
      <c r="B12" s="42"/>
      <c r="C12" s="42" t="s">
        <v>18</v>
      </c>
      <c r="D12" s="42"/>
      <c r="E12" s="42"/>
      <c r="F12" s="43">
        <v>8</v>
      </c>
      <c r="G12" s="43">
        <v>978</v>
      </c>
      <c r="H12" s="51">
        <v>159</v>
      </c>
      <c r="I12" s="51">
        <v>46</v>
      </c>
      <c r="J12" s="43">
        <v>76</v>
      </c>
      <c r="K12" s="43">
        <v>1355</v>
      </c>
      <c r="L12" s="43">
        <v>17</v>
      </c>
      <c r="M12" s="44">
        <f>SUM(N12:O12)</f>
        <v>1344113</v>
      </c>
      <c r="N12" s="43">
        <v>93817</v>
      </c>
      <c r="O12" s="44">
        <v>1250296</v>
      </c>
      <c r="P12" s="22"/>
      <c r="Q12" s="42"/>
      <c r="R12" s="42"/>
      <c r="S12" s="42" t="s">
        <v>27</v>
      </c>
      <c r="T12" s="15"/>
    </row>
    <row r="13" spans="1:20" s="7" customFormat="1" ht="21" customHeight="1" x14ac:dyDescent="0.25">
      <c r="B13" s="42"/>
      <c r="C13" s="42" t="s">
        <v>19</v>
      </c>
      <c r="D13" s="42"/>
      <c r="E13" s="42"/>
      <c r="F13" s="45" t="s">
        <v>51</v>
      </c>
      <c r="G13" s="45" t="s">
        <v>51</v>
      </c>
      <c r="H13" s="45" t="s">
        <v>51</v>
      </c>
      <c r="I13" s="45" t="s">
        <v>51</v>
      </c>
      <c r="J13" s="45" t="s">
        <v>51</v>
      </c>
      <c r="K13" s="45" t="s">
        <v>51</v>
      </c>
      <c r="L13" s="43" t="s">
        <v>51</v>
      </c>
      <c r="M13" s="45" t="s">
        <v>51</v>
      </c>
      <c r="N13" s="45" t="s">
        <v>51</v>
      </c>
      <c r="O13" s="45" t="s">
        <v>51</v>
      </c>
      <c r="P13" s="22"/>
      <c r="Q13" s="42"/>
      <c r="R13" s="42"/>
      <c r="S13" s="42" t="s">
        <v>45</v>
      </c>
      <c r="T13" s="15"/>
    </row>
    <row r="14" spans="1:20" s="7" customFormat="1" ht="21" customHeight="1" x14ac:dyDescent="0.25">
      <c r="B14" s="42" t="s">
        <v>43</v>
      </c>
      <c r="C14" s="42"/>
      <c r="D14" s="42"/>
      <c r="E14" s="42"/>
      <c r="F14" s="45" t="s">
        <v>51</v>
      </c>
      <c r="G14" s="45" t="s">
        <v>51</v>
      </c>
      <c r="H14" s="45" t="s">
        <v>51</v>
      </c>
      <c r="I14" s="45" t="s">
        <v>51</v>
      </c>
      <c r="J14" s="45" t="s">
        <v>51</v>
      </c>
      <c r="K14" s="52" t="s">
        <v>51</v>
      </c>
      <c r="L14" s="44" t="s">
        <v>51</v>
      </c>
      <c r="M14" s="44" t="s">
        <v>51</v>
      </c>
      <c r="N14" s="44" t="s">
        <v>51</v>
      </c>
      <c r="O14" s="44" t="s">
        <v>51</v>
      </c>
      <c r="P14" s="22"/>
      <c r="Q14" s="42"/>
      <c r="R14" s="42" t="s">
        <v>41</v>
      </c>
      <c r="S14" s="14"/>
      <c r="T14" s="14"/>
    </row>
    <row r="15" spans="1:20" s="7" customFormat="1" ht="21" customHeight="1" x14ac:dyDescent="0.25">
      <c r="B15" s="42" t="s">
        <v>20</v>
      </c>
      <c r="C15" s="42"/>
      <c r="D15" s="42"/>
      <c r="E15" s="42"/>
      <c r="F15" s="45" t="s">
        <v>51</v>
      </c>
      <c r="G15" s="45" t="s">
        <v>51</v>
      </c>
      <c r="H15" s="45" t="s">
        <v>51</v>
      </c>
      <c r="I15" s="45" t="s">
        <v>51</v>
      </c>
      <c r="J15" s="45" t="s">
        <v>51</v>
      </c>
      <c r="K15" s="45" t="s">
        <v>51</v>
      </c>
      <c r="L15" s="45" t="s">
        <v>51</v>
      </c>
      <c r="M15" s="45" t="s">
        <v>51</v>
      </c>
      <c r="N15" s="45" t="s">
        <v>51</v>
      </c>
      <c r="O15" s="45" t="s">
        <v>51</v>
      </c>
      <c r="P15" s="22"/>
      <c r="Q15" s="42"/>
      <c r="R15" s="42" t="s">
        <v>22</v>
      </c>
      <c r="S15" s="42"/>
      <c r="T15" s="16"/>
    </row>
    <row r="16" spans="1:20" s="7" customFormat="1" ht="21" customHeight="1" x14ac:dyDescent="0.25">
      <c r="B16" s="42" t="s">
        <v>21</v>
      </c>
      <c r="C16" s="42"/>
      <c r="D16" s="42"/>
      <c r="E16" s="42"/>
      <c r="F16" s="43">
        <v>1</v>
      </c>
      <c r="G16" s="43">
        <v>60</v>
      </c>
      <c r="H16" s="43">
        <v>10</v>
      </c>
      <c r="I16" s="43">
        <v>8</v>
      </c>
      <c r="J16" s="43">
        <v>8</v>
      </c>
      <c r="K16" s="43">
        <v>60</v>
      </c>
      <c r="L16" s="43" t="s">
        <v>51</v>
      </c>
      <c r="M16" s="43">
        <f>SUM(N16:O16)</f>
        <v>104988</v>
      </c>
      <c r="N16" s="44">
        <v>5278</v>
      </c>
      <c r="O16" s="44">
        <v>99710</v>
      </c>
      <c r="P16" s="22"/>
      <c r="Q16" s="42"/>
      <c r="R16" s="42" t="s">
        <v>23</v>
      </c>
      <c r="S16" s="42"/>
      <c r="T16" s="21">
        <f>-'T-5.4'!W11</f>
        <v>0</v>
      </c>
    </row>
    <row r="17" spans="1:20" s="7" customFormat="1" ht="22.5" customHeight="1" x14ac:dyDescent="0.25">
      <c r="A17" s="13" t="s">
        <v>44</v>
      </c>
      <c r="B17" s="49"/>
      <c r="C17" s="49"/>
      <c r="D17" s="49"/>
      <c r="E17" s="49"/>
      <c r="F17" s="48">
        <f>SUM(F18,F21)</f>
        <v>1</v>
      </c>
      <c r="G17" s="48">
        <f t="shared" ref="G17:O17" si="2">SUM(G18,G21)</f>
        <v>60</v>
      </c>
      <c r="H17" s="48">
        <f t="shared" si="2"/>
        <v>4</v>
      </c>
      <c r="I17" s="48">
        <f t="shared" si="2"/>
        <v>2</v>
      </c>
      <c r="J17" s="48">
        <f t="shared" si="2"/>
        <v>2</v>
      </c>
      <c r="K17" s="48">
        <f t="shared" si="2"/>
        <v>66</v>
      </c>
      <c r="L17" s="48">
        <f t="shared" si="2"/>
        <v>15</v>
      </c>
      <c r="M17" s="48">
        <f t="shared" si="2"/>
        <v>4214</v>
      </c>
      <c r="N17" s="48">
        <f t="shared" si="2"/>
        <v>2463</v>
      </c>
      <c r="O17" s="48">
        <f t="shared" si="2"/>
        <v>1751</v>
      </c>
      <c r="P17" s="22"/>
      <c r="Q17" s="49" t="s">
        <v>25</v>
      </c>
      <c r="R17" s="49"/>
      <c r="S17" s="53"/>
      <c r="T17" s="35"/>
    </row>
    <row r="18" spans="1:20" s="7" customFormat="1" ht="21" customHeight="1" x14ac:dyDescent="0.25">
      <c r="B18" s="56" t="s">
        <v>17</v>
      </c>
      <c r="C18" s="56"/>
      <c r="D18" s="42"/>
      <c r="E18" s="42"/>
      <c r="F18" s="43">
        <f>SUM(F19:F20)</f>
        <v>1</v>
      </c>
      <c r="G18" s="43">
        <f t="shared" ref="G18:L18" si="3">SUM(G19:G20)</f>
        <v>60</v>
      </c>
      <c r="H18" s="43">
        <f t="shared" si="3"/>
        <v>4</v>
      </c>
      <c r="I18" s="43">
        <f t="shared" si="3"/>
        <v>2</v>
      </c>
      <c r="J18" s="43">
        <f t="shared" si="3"/>
        <v>2</v>
      </c>
      <c r="K18" s="43">
        <f t="shared" si="3"/>
        <v>66</v>
      </c>
      <c r="L18" s="43">
        <f t="shared" si="3"/>
        <v>15</v>
      </c>
      <c r="M18" s="43">
        <v>4214</v>
      </c>
      <c r="N18" s="43">
        <v>2463</v>
      </c>
      <c r="O18" s="43">
        <v>1751</v>
      </c>
      <c r="P18" s="22"/>
      <c r="Q18" s="42"/>
      <c r="R18" s="42" t="s">
        <v>26</v>
      </c>
      <c r="S18" s="42"/>
      <c r="T18" s="15"/>
    </row>
    <row r="19" spans="1:20" s="7" customFormat="1" ht="21" customHeight="1" x14ac:dyDescent="0.25">
      <c r="B19" s="42"/>
      <c r="C19" s="42" t="s">
        <v>18</v>
      </c>
      <c r="D19" s="42"/>
      <c r="E19" s="42"/>
      <c r="F19" s="43">
        <v>1</v>
      </c>
      <c r="G19" s="43">
        <v>60</v>
      </c>
      <c r="H19" s="43">
        <v>4</v>
      </c>
      <c r="I19" s="43">
        <v>2</v>
      </c>
      <c r="J19" s="43">
        <v>2</v>
      </c>
      <c r="K19" s="43">
        <v>66</v>
      </c>
      <c r="L19" s="43">
        <v>15</v>
      </c>
      <c r="M19" s="43">
        <v>4214</v>
      </c>
      <c r="N19" s="44">
        <v>2463</v>
      </c>
      <c r="O19" s="44">
        <v>1751</v>
      </c>
      <c r="P19" s="22"/>
      <c r="Q19" s="42"/>
      <c r="R19" s="42"/>
      <c r="S19" s="42" t="s">
        <v>27</v>
      </c>
      <c r="T19" s="15"/>
    </row>
    <row r="20" spans="1:20" s="7" customFormat="1" ht="21" customHeight="1" x14ac:dyDescent="0.25">
      <c r="B20" s="42"/>
      <c r="C20" s="42" t="s">
        <v>19</v>
      </c>
      <c r="D20" s="42"/>
      <c r="E20" s="42"/>
      <c r="F20" s="54" t="s">
        <v>51</v>
      </c>
      <c r="G20" s="54" t="s">
        <v>51</v>
      </c>
      <c r="H20" s="54" t="s">
        <v>51</v>
      </c>
      <c r="I20" s="54" t="s">
        <v>51</v>
      </c>
      <c r="J20" s="54" t="s">
        <v>51</v>
      </c>
      <c r="K20" s="54" t="s">
        <v>51</v>
      </c>
      <c r="L20" s="54" t="s">
        <v>51</v>
      </c>
      <c r="M20" s="54" t="s">
        <v>51</v>
      </c>
      <c r="N20" s="54" t="s">
        <v>51</v>
      </c>
      <c r="O20" s="55" t="s">
        <v>51</v>
      </c>
      <c r="P20" s="22"/>
      <c r="Q20" s="42"/>
      <c r="R20" s="42"/>
      <c r="S20" s="42" t="s">
        <v>45</v>
      </c>
      <c r="T20" s="15"/>
    </row>
    <row r="21" spans="1:20" s="7" customFormat="1" ht="21" customHeight="1" x14ac:dyDescent="0.25">
      <c r="B21" s="42" t="s">
        <v>43</v>
      </c>
      <c r="C21" s="42"/>
      <c r="D21" s="42"/>
      <c r="E21" s="42"/>
      <c r="F21" s="54" t="s">
        <v>51</v>
      </c>
      <c r="G21" s="54" t="s">
        <v>51</v>
      </c>
      <c r="H21" s="54" t="s">
        <v>51</v>
      </c>
      <c r="I21" s="54" t="s">
        <v>51</v>
      </c>
      <c r="J21" s="54" t="s">
        <v>51</v>
      </c>
      <c r="K21" s="54" t="s">
        <v>51</v>
      </c>
      <c r="L21" s="54" t="s">
        <v>51</v>
      </c>
      <c r="M21" s="54" t="s">
        <v>51</v>
      </c>
      <c r="N21" s="54" t="s">
        <v>51</v>
      </c>
      <c r="O21" s="55" t="s">
        <v>51</v>
      </c>
      <c r="P21" s="22"/>
      <c r="Q21" s="42"/>
      <c r="R21" s="42" t="s">
        <v>41</v>
      </c>
      <c r="S21" s="14"/>
      <c r="T21" s="14"/>
    </row>
    <row r="22" spans="1:20" s="7" customFormat="1" ht="21" customHeight="1" x14ac:dyDescent="0.25">
      <c r="B22" s="42" t="s">
        <v>20</v>
      </c>
      <c r="C22" s="42"/>
      <c r="D22" s="42"/>
      <c r="E22" s="42"/>
      <c r="F22" s="54" t="s">
        <v>51</v>
      </c>
      <c r="G22" s="54" t="s">
        <v>51</v>
      </c>
      <c r="H22" s="54" t="s">
        <v>51</v>
      </c>
      <c r="I22" s="54" t="s">
        <v>51</v>
      </c>
      <c r="J22" s="54" t="s">
        <v>51</v>
      </c>
      <c r="K22" s="54" t="s">
        <v>51</v>
      </c>
      <c r="L22" s="54" t="s">
        <v>51</v>
      </c>
      <c r="M22" s="54" t="s">
        <v>51</v>
      </c>
      <c r="N22" s="54" t="s">
        <v>51</v>
      </c>
      <c r="O22" s="55" t="s">
        <v>51</v>
      </c>
      <c r="P22" s="22"/>
      <c r="Q22" s="42"/>
      <c r="R22" s="42" t="s">
        <v>22</v>
      </c>
      <c r="S22" s="42"/>
      <c r="T22" s="39"/>
    </row>
    <row r="23" spans="1:20" s="7" customFormat="1" ht="21" customHeight="1" x14ac:dyDescent="0.25">
      <c r="B23" s="42" t="s">
        <v>21</v>
      </c>
      <c r="C23" s="42"/>
      <c r="D23" s="42"/>
      <c r="E23" s="42"/>
      <c r="F23" s="54" t="s">
        <v>51</v>
      </c>
      <c r="G23" s="54" t="s">
        <v>51</v>
      </c>
      <c r="H23" s="54" t="s">
        <v>51</v>
      </c>
      <c r="I23" s="54" t="s">
        <v>51</v>
      </c>
      <c r="J23" s="54" t="s">
        <v>51</v>
      </c>
      <c r="K23" s="54" t="s">
        <v>51</v>
      </c>
      <c r="L23" s="54" t="s">
        <v>51</v>
      </c>
      <c r="M23" s="54" t="s">
        <v>51</v>
      </c>
      <c r="N23" s="54" t="s">
        <v>51</v>
      </c>
      <c r="O23" s="55" t="s">
        <v>51</v>
      </c>
      <c r="P23" s="22"/>
      <c r="Q23" s="42"/>
      <c r="R23" s="42" t="s">
        <v>23</v>
      </c>
      <c r="S23" s="42"/>
      <c r="T23" s="21"/>
    </row>
    <row r="24" spans="1:20" s="7" customFormat="1" ht="3" customHeight="1" x14ac:dyDescent="0.25">
      <c r="A24" s="17"/>
      <c r="B24" s="23"/>
      <c r="C24" s="17"/>
      <c r="D24" s="17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6"/>
      <c r="Q24" s="24"/>
      <c r="R24" s="24"/>
      <c r="S24" s="24"/>
      <c r="T24" s="21"/>
    </row>
    <row r="25" spans="1:20" s="7" customFormat="1" ht="3" customHeight="1" x14ac:dyDescent="0.25">
      <c r="B25" s="21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1"/>
    </row>
    <row r="26" spans="1:20" x14ac:dyDescent="0.3">
      <c r="A26" s="41" t="s">
        <v>46</v>
      </c>
      <c r="B26" s="21"/>
      <c r="D26" s="40" t="s">
        <v>47</v>
      </c>
      <c r="E26" s="16"/>
      <c r="F26" s="16"/>
      <c r="K26" s="15" t="s">
        <v>50</v>
      </c>
    </row>
    <row r="27" spans="1:20" x14ac:dyDescent="0.3">
      <c r="A27" s="15"/>
      <c r="B27" s="15"/>
      <c r="D27" s="15"/>
      <c r="E27" s="15"/>
      <c r="F27" s="15"/>
    </row>
    <row r="28" spans="1:20" x14ac:dyDescent="0.3">
      <c r="F28" s="47"/>
      <c r="G28" s="47"/>
      <c r="H28" s="47"/>
      <c r="I28" s="47"/>
      <c r="J28" s="47"/>
      <c r="K28" s="47"/>
      <c r="L28" s="47"/>
      <c r="M28" s="47"/>
      <c r="N28" s="47"/>
      <c r="O28" s="4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2019-10-07T07:03:30Z</cp:lastPrinted>
  <dcterms:created xsi:type="dcterms:W3CDTF">2004-08-16T17:13:42Z</dcterms:created>
  <dcterms:modified xsi:type="dcterms:W3CDTF">2019-11-01T03:04:03Z</dcterms:modified>
</cp:coreProperties>
</file>