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90" yWindow="4275" windowWidth="13575" windowHeight="7935"/>
  </bookViews>
  <sheets>
    <sheet name="5" sheetId="5" r:id="rId1"/>
  </sheets>
  <calcPr calcId="144525"/>
</workbook>
</file>

<file path=xl/calcChain.xml><?xml version="1.0" encoding="utf-8"?>
<calcChain xmlns="http://schemas.openxmlformats.org/spreadsheetml/2006/main">
  <c r="D6" i="5" l="1"/>
  <c r="E6" i="5"/>
  <c r="F6" i="5"/>
  <c r="D7" i="5"/>
  <c r="E7" i="5"/>
  <c r="F7" i="5"/>
  <c r="D8" i="5"/>
  <c r="E8" i="5"/>
  <c r="F8" i="5"/>
  <c r="D9" i="5"/>
  <c r="E9" i="5"/>
  <c r="F9" i="5"/>
  <c r="D10" i="5"/>
  <c r="E10" i="5"/>
  <c r="F10" i="5"/>
  <c r="D11" i="5"/>
  <c r="E11" i="5"/>
  <c r="F11" i="5"/>
  <c r="D12" i="5"/>
  <c r="D5" i="5" s="1"/>
  <c r="E12" i="5"/>
  <c r="F12" i="5"/>
  <c r="D19" i="5"/>
  <c r="E19" i="5"/>
  <c r="E5" i="5" s="1"/>
  <c r="F19" i="5"/>
  <c r="C11" i="5"/>
  <c r="C10" i="5"/>
  <c r="C9" i="5"/>
  <c r="C8" i="5"/>
  <c r="C6" i="5"/>
  <c r="C5" i="5"/>
  <c r="C7" i="5"/>
  <c r="C19" i="5"/>
  <c r="C12" i="5"/>
  <c r="F5" i="5" l="1"/>
  <c r="B25" i="5"/>
  <c r="B24" i="5"/>
  <c r="B23" i="5"/>
  <c r="B22" i="5"/>
  <c r="B21" i="5"/>
  <c r="B20" i="5"/>
  <c r="B19" i="5"/>
  <c r="B18" i="5"/>
  <c r="B17" i="5"/>
  <c r="B16" i="5"/>
  <c r="B15" i="5"/>
  <c r="B14" i="5"/>
  <c r="B13" i="5"/>
  <c r="B12" i="5"/>
  <c r="B11" i="5"/>
  <c r="B10" i="5"/>
  <c r="B9" i="5"/>
  <c r="B8" i="5"/>
  <c r="B7" i="5"/>
  <c r="B6" i="5"/>
  <c r="B5" i="5"/>
</calcChain>
</file>

<file path=xl/sharedStrings.xml><?xml version="1.0" encoding="utf-8"?>
<sst xmlns="http://schemas.openxmlformats.org/spreadsheetml/2006/main" count="34" uniqueCount="21">
  <si>
    <t>เฉลี่ยปี</t>
  </si>
  <si>
    <t>ไตรมาสที่ 1</t>
  </si>
  <si>
    <t>ไตรมาสที่ 2</t>
  </si>
  <si>
    <t>ไตรมาสที่ 4</t>
  </si>
  <si>
    <t>รวม</t>
  </si>
  <si>
    <t>ชาย</t>
  </si>
  <si>
    <t>หญิง</t>
  </si>
  <si>
    <t>ไตรมาสที่ 3</t>
  </si>
  <si>
    <t>สถานะการทำงาน</t>
  </si>
  <si>
    <t>1. นายจ้าง</t>
  </si>
  <si>
    <t>2. ลูกจ้างรัฐบาล</t>
  </si>
  <si>
    <t>3. ลูกจ้างเอกชน</t>
  </si>
  <si>
    <t>4. ประกอบธุรกิจส่วนตัว</t>
  </si>
  <si>
    <t>5. ช่วยธุรกิจในครัวเรือน</t>
  </si>
  <si>
    <t>6. การรวมกลุ่ม</t>
  </si>
  <si>
    <t>หมายเหตุ : ในตารางสถิติ ผลรวมของแต่ละจำนวนอาจไม่เท่ากับยอดรวม เนื่องจากแต่ละจำนวนได้มีการปัดเศษเป็นจำนวนเต็ม โดยอิสระจากกัน</t>
  </si>
  <si>
    <t xml:space="preserve">       สำนักงานสถิติแห่งชาติ  กระทรวงดิจิทัลเพื่อเศรษฐกิจและสังคม</t>
  </si>
  <si>
    <t>ตาราง 5 จำนวนประชากรอายุ 15 ปีขึ้นไปที่มีงานทำ จำแนกตามสถานภาพการทำงาน และเพศ พ.ศ. 2562</t>
  </si>
  <si>
    <t>ที่มา: สรุปผลการสำรวจภาวะการทำงานของประชากร พ.ศ. 2562  จังหวัดมหาสารคาม</t>
  </si>
  <si>
    <t>-</t>
  </si>
  <si>
    <t xml:space="preserve"> 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</si>
</sst>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-;\-* #,##0_-;_-* &quot;-&quot;_-;_-@_-"/>
    <numFmt numFmtId="43" formatCode="_-* #,##0.00_-;\-* #,##0.00_-;_-* &quot;-&quot;??_-;_-@_-"/>
    <numFmt numFmtId="187" formatCode="###,###,##0"/>
    <numFmt numFmtId="188" formatCode="#,##0\ \ \ \ "/>
  </numFmts>
  <fonts count="5" x14ac:knownFonts="1">
    <font>
      <sz val="10"/>
      <name val="Arial"/>
      <charset val="222"/>
    </font>
    <font>
      <sz val="10"/>
      <name val="Arial"/>
      <family val="2"/>
    </font>
    <font>
      <b/>
      <sz val="14"/>
      <name val="TH SarabunPSK"/>
      <family val="2"/>
    </font>
    <font>
      <sz val="14"/>
      <name val="TH SarabunPSK"/>
      <family val="2"/>
    </font>
    <font>
      <b/>
      <sz val="18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2" fillId="2" borderId="3" xfId="0" applyFont="1" applyFill="1" applyBorder="1" applyAlignment="1">
      <alignment horizontal="center" vertical="center"/>
    </xf>
    <xf numFmtId="41" fontId="2" fillId="2" borderId="3" xfId="1" applyNumberFormat="1" applyFont="1" applyFill="1" applyBorder="1" applyAlignment="1">
      <alignment horizontal="right"/>
    </xf>
    <xf numFmtId="41" fontId="2" fillId="2" borderId="3" xfId="0" applyNumberFormat="1" applyFont="1" applyFill="1" applyBorder="1" applyAlignment="1">
      <alignment horizontal="right"/>
    </xf>
    <xf numFmtId="0" fontId="3" fillId="2" borderId="3" xfId="0" applyFont="1" applyFill="1" applyBorder="1" applyAlignment="1">
      <alignment horizontal="left" vertical="center"/>
    </xf>
    <xf numFmtId="41" fontId="3" fillId="2" borderId="3" xfId="1" applyNumberFormat="1" applyFont="1" applyFill="1" applyBorder="1" applyAlignment="1">
      <alignment horizontal="right"/>
    </xf>
    <xf numFmtId="41" fontId="3" fillId="2" borderId="3" xfId="0" applyNumberFormat="1" applyFont="1" applyFill="1" applyBorder="1" applyAlignment="1">
      <alignment horizontal="right"/>
    </xf>
    <xf numFmtId="0" fontId="2" fillId="3" borderId="3" xfId="0" applyFont="1" applyFill="1" applyBorder="1" applyAlignment="1">
      <alignment horizontal="center" vertical="center"/>
    </xf>
    <xf numFmtId="41" fontId="2" fillId="3" borderId="3" xfId="1" applyNumberFormat="1" applyFont="1" applyFill="1" applyBorder="1" applyAlignment="1">
      <alignment horizontal="right"/>
    </xf>
    <xf numFmtId="41" fontId="2" fillId="3" borderId="3" xfId="0" applyNumberFormat="1" applyFont="1" applyFill="1" applyBorder="1" applyAlignment="1">
      <alignment horizontal="right"/>
    </xf>
    <xf numFmtId="0" fontId="3" fillId="3" borderId="3" xfId="0" applyFont="1" applyFill="1" applyBorder="1" applyAlignment="1">
      <alignment horizontal="left" vertical="center"/>
    </xf>
    <xf numFmtId="41" fontId="3" fillId="3" borderId="3" xfId="1" applyNumberFormat="1" applyFont="1" applyFill="1" applyBorder="1" applyAlignment="1">
      <alignment horizontal="right"/>
    </xf>
    <xf numFmtId="41" fontId="3" fillId="3" borderId="3" xfId="0" applyNumberFormat="1" applyFont="1" applyFill="1" applyBorder="1" applyAlignment="1">
      <alignment horizontal="right"/>
    </xf>
    <xf numFmtId="0" fontId="3" fillId="3" borderId="4" xfId="0" applyFont="1" applyFill="1" applyBorder="1" applyAlignment="1">
      <alignment horizontal="left" vertical="center"/>
    </xf>
    <xf numFmtId="41" fontId="3" fillId="3" borderId="4" xfId="1" applyNumberFormat="1" applyFont="1" applyFill="1" applyBorder="1" applyAlignment="1">
      <alignment horizontal="right"/>
    </xf>
    <xf numFmtId="41" fontId="3" fillId="3" borderId="4" xfId="0" applyNumberFormat="1" applyFont="1" applyFill="1" applyBorder="1" applyAlignment="1">
      <alignment horizontal="right"/>
    </xf>
    <xf numFmtId="0" fontId="2" fillId="4" borderId="0" xfId="0" applyFont="1" applyFill="1" applyBorder="1" applyAlignment="1">
      <alignment horizontal="left" vertical="center"/>
    </xf>
    <xf numFmtId="0" fontId="3" fillId="4" borderId="0" xfId="0" applyFont="1" applyFill="1" applyBorder="1" applyAlignment="1"/>
    <xf numFmtId="0" fontId="3" fillId="4" borderId="0" xfId="0" applyFont="1" applyFill="1"/>
    <xf numFmtId="0" fontId="2" fillId="4" borderId="8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41" fontId="2" fillId="4" borderId="1" xfId="1" applyNumberFormat="1" applyFont="1" applyFill="1" applyBorder="1" applyAlignment="1">
      <alignment horizontal="right"/>
    </xf>
    <xf numFmtId="41" fontId="2" fillId="4" borderId="1" xfId="0" applyNumberFormat="1" applyFont="1" applyFill="1" applyBorder="1" applyAlignment="1">
      <alignment horizontal="right"/>
    </xf>
    <xf numFmtId="0" fontId="2" fillId="4" borderId="0" xfId="0" applyFont="1" applyFill="1"/>
    <xf numFmtId="0" fontId="3" fillId="4" borderId="3" xfId="0" applyFont="1" applyFill="1" applyBorder="1" applyAlignment="1">
      <alignment horizontal="left" vertical="center"/>
    </xf>
    <xf numFmtId="41" fontId="3" fillId="4" borderId="3" xfId="1" applyNumberFormat="1" applyFont="1" applyFill="1" applyBorder="1" applyAlignment="1">
      <alignment horizontal="right"/>
    </xf>
    <xf numFmtId="41" fontId="3" fillId="4" borderId="3" xfId="0" applyNumberFormat="1" applyFont="1" applyFill="1" applyBorder="1" applyAlignment="1">
      <alignment horizontal="right"/>
    </xf>
    <xf numFmtId="187" fontId="2" fillId="4" borderId="0" xfId="0" applyNumberFormat="1" applyFont="1" applyFill="1" applyBorder="1" applyAlignment="1">
      <alignment horizontal="right" vertical="center"/>
    </xf>
    <xf numFmtId="0" fontId="3" fillId="4" borderId="0" xfId="0" applyFont="1" applyFill="1" applyBorder="1" applyAlignment="1">
      <alignment horizontal="left" vertical="center"/>
    </xf>
    <xf numFmtId="0" fontId="2" fillId="4" borderId="0" xfId="0" applyFont="1" applyFill="1" applyBorder="1" applyAlignment="1">
      <alignment horizontal="center" vertical="center"/>
    </xf>
    <xf numFmtId="188" fontId="3" fillId="4" borderId="0" xfId="0" applyNumberFormat="1" applyFont="1" applyFill="1"/>
    <xf numFmtId="0" fontId="4" fillId="4" borderId="0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mruColors>
      <color rgb="FFFFCC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L29"/>
  <sheetViews>
    <sheetView tabSelected="1" workbookViewId="0">
      <selection activeCell="H18" sqref="H18"/>
    </sheetView>
  </sheetViews>
  <sheetFormatPr defaultRowHeight="18.75" x14ac:dyDescent="0.3"/>
  <cols>
    <col min="1" max="1" width="31.85546875" style="18" customWidth="1"/>
    <col min="2" max="6" width="16.85546875" style="32" customWidth="1"/>
    <col min="7" max="16384" width="9.140625" style="18"/>
  </cols>
  <sheetData>
    <row r="1" spans="1:12" s="17" customFormat="1" ht="23.25" x14ac:dyDescent="0.3">
      <c r="A1" s="33" t="s">
        <v>17</v>
      </c>
      <c r="B1" s="33"/>
      <c r="C1" s="33"/>
      <c r="D1" s="33"/>
      <c r="E1" s="33"/>
      <c r="F1" s="33"/>
      <c r="G1" s="16"/>
      <c r="H1" s="16"/>
      <c r="I1" s="16"/>
      <c r="L1" s="16"/>
    </row>
    <row r="2" spans="1:12" ht="12.75" customHeight="1" x14ac:dyDescent="0.3">
      <c r="A2" s="16"/>
      <c r="B2" s="17"/>
      <c r="C2" s="17"/>
      <c r="D2" s="16"/>
      <c r="E2" s="16"/>
      <c r="F2" s="16"/>
    </row>
    <row r="3" spans="1:12" x14ac:dyDescent="0.3">
      <c r="A3" s="34" t="s">
        <v>8</v>
      </c>
      <c r="B3" s="36">
        <v>2562</v>
      </c>
      <c r="C3" s="37"/>
      <c r="D3" s="37"/>
      <c r="E3" s="37"/>
      <c r="F3" s="38"/>
    </row>
    <row r="4" spans="1:12" x14ac:dyDescent="0.3">
      <c r="A4" s="35"/>
      <c r="B4" s="19" t="s">
        <v>0</v>
      </c>
      <c r="C4" s="20" t="s">
        <v>1</v>
      </c>
      <c r="D4" s="21" t="s">
        <v>2</v>
      </c>
      <c r="E4" s="21" t="s">
        <v>7</v>
      </c>
      <c r="F4" s="21" t="s">
        <v>3</v>
      </c>
    </row>
    <row r="5" spans="1:12" s="25" customFormat="1" x14ac:dyDescent="0.3">
      <c r="A5" s="22" t="s">
        <v>4</v>
      </c>
      <c r="B5" s="23">
        <f t="shared" ref="B5:B25" si="0">SUM(C5:F5)/4</f>
        <v>405851.5</v>
      </c>
      <c r="C5" s="24">
        <f>SUM(C12,C19)</f>
        <v>397816</v>
      </c>
      <c r="D5" s="24">
        <f t="shared" ref="D5:F5" si="1">SUM(D12,D19)</f>
        <v>406791</v>
      </c>
      <c r="E5" s="24">
        <f t="shared" si="1"/>
        <v>406719</v>
      </c>
      <c r="F5" s="24">
        <f t="shared" si="1"/>
        <v>412080</v>
      </c>
    </row>
    <row r="6" spans="1:12" x14ac:dyDescent="0.3">
      <c r="A6" s="26" t="s">
        <v>9</v>
      </c>
      <c r="B6" s="27">
        <f t="shared" si="0"/>
        <v>2979.25</v>
      </c>
      <c r="C6" s="28">
        <f>SUM(C20,C13)</f>
        <v>2704</v>
      </c>
      <c r="D6" s="28">
        <f t="shared" ref="D6:F6" si="2">SUM(D20,D13)</f>
        <v>2740</v>
      </c>
      <c r="E6" s="28">
        <f t="shared" si="2"/>
        <v>3177</v>
      </c>
      <c r="F6" s="28">
        <f t="shared" si="2"/>
        <v>3296</v>
      </c>
    </row>
    <row r="7" spans="1:12" x14ac:dyDescent="0.3">
      <c r="A7" s="26" t="s">
        <v>10</v>
      </c>
      <c r="B7" s="27">
        <f t="shared" si="0"/>
        <v>50270.25</v>
      </c>
      <c r="C7" s="28">
        <f>SUM(C14,C21)</f>
        <v>56383</v>
      </c>
      <c r="D7" s="28">
        <f t="shared" ref="D7:F7" si="3">SUM(D14,D21)</f>
        <v>51600</v>
      </c>
      <c r="E7" s="28">
        <f t="shared" si="3"/>
        <v>42705</v>
      </c>
      <c r="F7" s="28">
        <f t="shared" si="3"/>
        <v>50393</v>
      </c>
    </row>
    <row r="8" spans="1:12" x14ac:dyDescent="0.3">
      <c r="A8" s="26" t="s">
        <v>11</v>
      </c>
      <c r="B8" s="27">
        <f t="shared" si="0"/>
        <v>82956.75</v>
      </c>
      <c r="C8" s="28">
        <f>SUM(C15,C22)</f>
        <v>100158</v>
      </c>
      <c r="D8" s="28">
        <f t="shared" ref="D8:F8" si="4">SUM(D15,D22)</f>
        <v>91129</v>
      </c>
      <c r="E8" s="28">
        <f t="shared" si="4"/>
        <v>59513</v>
      </c>
      <c r="F8" s="28">
        <f t="shared" si="4"/>
        <v>81027</v>
      </c>
    </row>
    <row r="9" spans="1:12" x14ac:dyDescent="0.3">
      <c r="A9" s="26" t="s">
        <v>12</v>
      </c>
      <c r="B9" s="27">
        <f t="shared" si="0"/>
        <v>181951.75</v>
      </c>
      <c r="C9" s="28">
        <f>SUM(C16,C23)</f>
        <v>161980</v>
      </c>
      <c r="D9" s="28">
        <f t="shared" ref="D9:F9" si="5">SUM(D16,D23)</f>
        <v>174837</v>
      </c>
      <c r="E9" s="28">
        <f t="shared" si="5"/>
        <v>200164</v>
      </c>
      <c r="F9" s="28">
        <f t="shared" si="5"/>
        <v>190826</v>
      </c>
    </row>
    <row r="10" spans="1:12" x14ac:dyDescent="0.3">
      <c r="A10" s="26" t="s">
        <v>13</v>
      </c>
      <c r="B10" s="27">
        <f t="shared" si="0"/>
        <v>86400.5</v>
      </c>
      <c r="C10" s="28">
        <f>SUM(C17,C24)</f>
        <v>74543</v>
      </c>
      <c r="D10" s="28">
        <f t="shared" ref="D10:F10" si="6">SUM(D17,D24)</f>
        <v>85473</v>
      </c>
      <c r="E10" s="28">
        <f t="shared" si="6"/>
        <v>100120</v>
      </c>
      <c r="F10" s="28">
        <f t="shared" si="6"/>
        <v>85466</v>
      </c>
    </row>
    <row r="11" spans="1:12" x14ac:dyDescent="0.3">
      <c r="A11" s="26" t="s">
        <v>14</v>
      </c>
      <c r="B11" s="27">
        <f t="shared" si="0"/>
        <v>1293</v>
      </c>
      <c r="C11" s="28">
        <f>SUM(C18,C25)</f>
        <v>2048</v>
      </c>
      <c r="D11" s="28">
        <f t="shared" ref="D11:F11" si="7">SUM(D18,D25)</f>
        <v>1012</v>
      </c>
      <c r="E11" s="28">
        <f t="shared" si="7"/>
        <v>1040</v>
      </c>
      <c r="F11" s="28">
        <f t="shared" si="7"/>
        <v>1072</v>
      </c>
    </row>
    <row r="12" spans="1:12" s="25" customFormat="1" x14ac:dyDescent="0.3">
      <c r="A12" s="1" t="s">
        <v>5</v>
      </c>
      <c r="B12" s="2">
        <f t="shared" si="0"/>
        <v>217682.75</v>
      </c>
      <c r="C12" s="3">
        <f>SUM(C13:C18)</f>
        <v>211320</v>
      </c>
      <c r="D12" s="3">
        <f t="shared" ref="D12:F12" si="8">SUM(D13:D18)</f>
        <v>223109</v>
      </c>
      <c r="E12" s="3">
        <f t="shared" si="8"/>
        <v>218459</v>
      </c>
      <c r="F12" s="3">
        <f t="shared" si="8"/>
        <v>217843</v>
      </c>
      <c r="H12" s="18"/>
      <c r="I12" s="18"/>
      <c r="J12" s="18"/>
      <c r="K12" s="18"/>
    </row>
    <row r="13" spans="1:12" x14ac:dyDescent="0.3">
      <c r="A13" s="4" t="s">
        <v>9</v>
      </c>
      <c r="B13" s="5">
        <f t="shared" si="0"/>
        <v>2540.25</v>
      </c>
      <c r="C13" s="6">
        <v>2432</v>
      </c>
      <c r="D13" s="6">
        <v>2600</v>
      </c>
      <c r="E13" s="6">
        <v>2848</v>
      </c>
      <c r="F13" s="6">
        <v>2281</v>
      </c>
      <c r="H13" s="25"/>
    </row>
    <row r="14" spans="1:12" x14ac:dyDescent="0.3">
      <c r="A14" s="4" t="s">
        <v>10</v>
      </c>
      <c r="B14" s="5">
        <f t="shared" si="0"/>
        <v>23978.25</v>
      </c>
      <c r="C14" s="6">
        <v>27382</v>
      </c>
      <c r="D14" s="6">
        <v>23705</v>
      </c>
      <c r="E14" s="6">
        <v>19665</v>
      </c>
      <c r="F14" s="6">
        <v>25161</v>
      </c>
    </row>
    <row r="15" spans="1:12" x14ac:dyDescent="0.3">
      <c r="A15" s="4" t="s">
        <v>11</v>
      </c>
      <c r="B15" s="5">
        <f t="shared" si="0"/>
        <v>52275</v>
      </c>
      <c r="C15" s="6">
        <v>64008</v>
      </c>
      <c r="D15" s="6">
        <v>61093</v>
      </c>
      <c r="E15" s="6">
        <v>35333</v>
      </c>
      <c r="F15" s="6">
        <v>48666</v>
      </c>
    </row>
    <row r="16" spans="1:12" x14ac:dyDescent="0.3">
      <c r="A16" s="4" t="s">
        <v>12</v>
      </c>
      <c r="B16" s="5">
        <f t="shared" si="0"/>
        <v>109153</v>
      </c>
      <c r="C16" s="6">
        <v>90295</v>
      </c>
      <c r="D16" s="6">
        <v>106747</v>
      </c>
      <c r="E16" s="6">
        <v>125855</v>
      </c>
      <c r="F16" s="6">
        <v>113715</v>
      </c>
    </row>
    <row r="17" spans="1:11" x14ac:dyDescent="0.3">
      <c r="A17" s="4" t="s">
        <v>13</v>
      </c>
      <c r="B17" s="5">
        <f t="shared" si="0"/>
        <v>29476.25</v>
      </c>
      <c r="C17" s="6">
        <v>27203</v>
      </c>
      <c r="D17" s="6">
        <v>28964</v>
      </c>
      <c r="E17" s="6">
        <v>33718</v>
      </c>
      <c r="F17" s="6">
        <v>28020</v>
      </c>
      <c r="K17" s="25"/>
    </row>
    <row r="18" spans="1:11" x14ac:dyDescent="0.3">
      <c r="A18" s="4" t="s">
        <v>14</v>
      </c>
      <c r="B18" s="5">
        <f t="shared" si="0"/>
        <v>260</v>
      </c>
      <c r="C18" s="6" t="s">
        <v>19</v>
      </c>
      <c r="D18" s="6" t="s">
        <v>20</v>
      </c>
      <c r="E18" s="6">
        <v>1040</v>
      </c>
      <c r="F18" s="6" t="s">
        <v>19</v>
      </c>
    </row>
    <row r="19" spans="1:11" s="25" customFormat="1" x14ac:dyDescent="0.3">
      <c r="A19" s="7" t="s">
        <v>6</v>
      </c>
      <c r="B19" s="8">
        <f t="shared" si="0"/>
        <v>188168.75</v>
      </c>
      <c r="C19" s="9">
        <f>SUM(C20:C25)</f>
        <v>186496</v>
      </c>
      <c r="D19" s="9">
        <f t="shared" ref="D19:F19" si="9">SUM(D20:D25)</f>
        <v>183682</v>
      </c>
      <c r="E19" s="9">
        <f t="shared" si="9"/>
        <v>188260</v>
      </c>
      <c r="F19" s="9">
        <f t="shared" si="9"/>
        <v>194237</v>
      </c>
      <c r="H19" s="18"/>
      <c r="I19" s="18"/>
      <c r="J19" s="18"/>
      <c r="K19" s="18"/>
    </row>
    <row r="20" spans="1:11" x14ac:dyDescent="0.3">
      <c r="A20" s="10" t="s">
        <v>9</v>
      </c>
      <c r="B20" s="11">
        <f t="shared" si="0"/>
        <v>439</v>
      </c>
      <c r="C20" s="12">
        <v>272</v>
      </c>
      <c r="D20" s="12">
        <v>140</v>
      </c>
      <c r="E20" s="12">
        <v>329</v>
      </c>
      <c r="F20" s="12">
        <v>1015</v>
      </c>
    </row>
    <row r="21" spans="1:11" x14ac:dyDescent="0.3">
      <c r="A21" s="10" t="s">
        <v>10</v>
      </c>
      <c r="B21" s="11">
        <f t="shared" si="0"/>
        <v>26292</v>
      </c>
      <c r="C21" s="12">
        <v>29001</v>
      </c>
      <c r="D21" s="12">
        <v>27895</v>
      </c>
      <c r="E21" s="12">
        <v>23040</v>
      </c>
      <c r="F21" s="12">
        <v>25232</v>
      </c>
    </row>
    <row r="22" spans="1:11" x14ac:dyDescent="0.3">
      <c r="A22" s="10" t="s">
        <v>11</v>
      </c>
      <c r="B22" s="11">
        <f t="shared" si="0"/>
        <v>30681.75</v>
      </c>
      <c r="C22" s="12">
        <v>36150</v>
      </c>
      <c r="D22" s="12">
        <v>30036</v>
      </c>
      <c r="E22" s="12">
        <v>24180</v>
      </c>
      <c r="F22" s="12">
        <v>32361</v>
      </c>
    </row>
    <row r="23" spans="1:11" x14ac:dyDescent="0.3">
      <c r="A23" s="10" t="s">
        <v>12</v>
      </c>
      <c r="B23" s="11">
        <f t="shared" si="0"/>
        <v>72798.75</v>
      </c>
      <c r="C23" s="12">
        <v>71685</v>
      </c>
      <c r="D23" s="12">
        <v>68090</v>
      </c>
      <c r="E23" s="12">
        <v>74309</v>
      </c>
      <c r="F23" s="12">
        <v>77111</v>
      </c>
    </row>
    <row r="24" spans="1:11" x14ac:dyDescent="0.3">
      <c r="A24" s="10" t="s">
        <v>13</v>
      </c>
      <c r="B24" s="11">
        <f t="shared" si="0"/>
        <v>56924.25</v>
      </c>
      <c r="C24" s="12">
        <v>47340</v>
      </c>
      <c r="D24" s="12">
        <v>56509</v>
      </c>
      <c r="E24" s="12">
        <v>66402</v>
      </c>
      <c r="F24" s="12">
        <v>57446</v>
      </c>
    </row>
    <row r="25" spans="1:11" x14ac:dyDescent="0.3">
      <c r="A25" s="13" t="s">
        <v>14</v>
      </c>
      <c r="B25" s="14">
        <f t="shared" si="0"/>
        <v>1033</v>
      </c>
      <c r="C25" s="15">
        <v>2048</v>
      </c>
      <c r="D25" s="15">
        <v>1012</v>
      </c>
      <c r="E25" s="15">
        <v>0</v>
      </c>
      <c r="F25" s="15">
        <v>1072</v>
      </c>
    </row>
    <row r="26" spans="1:11" x14ac:dyDescent="0.3">
      <c r="A26" s="16"/>
      <c r="B26" s="17"/>
      <c r="C26" s="16"/>
      <c r="D26" s="29"/>
      <c r="E26" s="29"/>
      <c r="F26" s="29"/>
    </row>
    <row r="27" spans="1:11" x14ac:dyDescent="0.3">
      <c r="A27" s="30" t="s">
        <v>18</v>
      </c>
      <c r="B27" s="17"/>
      <c r="C27" s="16"/>
      <c r="D27" s="16"/>
      <c r="E27" s="16"/>
      <c r="F27" s="31"/>
    </row>
    <row r="28" spans="1:11" x14ac:dyDescent="0.3">
      <c r="A28" s="18" t="s">
        <v>16</v>
      </c>
      <c r="B28" s="17"/>
      <c r="C28" s="31"/>
      <c r="D28" s="31"/>
      <c r="E28" s="31"/>
      <c r="F28" s="18"/>
    </row>
    <row r="29" spans="1:11" x14ac:dyDescent="0.3">
      <c r="A29" s="18" t="s">
        <v>15</v>
      </c>
    </row>
  </sheetData>
  <mergeCells count="3">
    <mergeCell ref="A1:F1"/>
    <mergeCell ref="A3:A4"/>
    <mergeCell ref="B3:F3"/>
  </mergeCells>
  <pageMargins left="0.7" right="0.7" top="0.75" bottom="0.75" header="0.3" footer="0.3"/>
  <pageSetup paperSize="9" scale="77" fitToHeight="0" orientation="portrait" r:id="rId1"/>
  <ignoredErrors>
    <ignoredError sqref="C6 D6:F6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5</vt:lpstr>
    </vt:vector>
  </TitlesOfParts>
  <Company>nso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Windows User</cp:lastModifiedBy>
  <cp:lastPrinted>2018-02-06T08:09:22Z</cp:lastPrinted>
  <dcterms:created xsi:type="dcterms:W3CDTF">2005-03-08T09:06:26Z</dcterms:created>
  <dcterms:modified xsi:type="dcterms:W3CDTF">2020-01-09T08:35:41Z</dcterms:modified>
</cp:coreProperties>
</file>