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6.3" sheetId="1" r:id="rId1"/>
  </sheets>
  <definedNames>
    <definedName name="_xlnm.Print_Area" localSheetId="0">'T-16.3'!$A$1:$R$265</definedName>
  </definedNames>
  <calcPr calcId="124519"/>
</workbook>
</file>

<file path=xl/calcChain.xml><?xml version="1.0" encoding="utf-8"?>
<calcChain xmlns="http://schemas.openxmlformats.org/spreadsheetml/2006/main">
  <c r="M253" i="1"/>
  <c r="L253"/>
  <c r="K253"/>
  <c r="J253"/>
  <c r="I253"/>
  <c r="H253"/>
  <c r="G253"/>
  <c r="F253"/>
  <c r="E253"/>
  <c r="M228"/>
  <c r="L228"/>
  <c r="K228"/>
  <c r="J228"/>
  <c r="I228"/>
  <c r="H228"/>
  <c r="G228"/>
  <c r="F228"/>
  <c r="E228"/>
  <c r="M223"/>
  <c r="L223"/>
  <c r="K223"/>
  <c r="J223"/>
  <c r="I223"/>
  <c r="H223"/>
  <c r="G223"/>
  <c r="F223"/>
  <c r="E223"/>
  <c r="M199"/>
  <c r="L199"/>
  <c r="K199"/>
  <c r="J199"/>
  <c r="I199"/>
  <c r="H199"/>
  <c r="G199"/>
  <c r="F199"/>
  <c r="E199"/>
  <c r="M189"/>
  <c r="L189"/>
  <c r="K189"/>
  <c r="J189"/>
  <c r="I189"/>
  <c r="H189"/>
  <c r="G189"/>
  <c r="F189"/>
  <c r="E189"/>
  <c r="M167"/>
  <c r="L167"/>
  <c r="K167"/>
  <c r="J167"/>
  <c r="I167"/>
  <c r="H167"/>
  <c r="G167"/>
  <c r="F167"/>
  <c r="E167"/>
  <c r="M159"/>
  <c r="L159"/>
  <c r="K159"/>
  <c r="J159"/>
  <c r="I159"/>
  <c r="H159"/>
  <c r="G159"/>
  <c r="F159"/>
  <c r="E159"/>
  <c r="M134"/>
  <c r="L134"/>
  <c r="K134"/>
  <c r="J134"/>
  <c r="I134"/>
  <c r="G134"/>
  <c r="F134"/>
  <c r="E134"/>
  <c r="M111"/>
  <c r="L111"/>
  <c r="K111"/>
  <c r="J111"/>
  <c r="I111"/>
  <c r="H111"/>
  <c r="G111"/>
  <c r="F111"/>
  <c r="E111"/>
  <c r="M101"/>
  <c r="L101"/>
  <c r="K101"/>
  <c r="J101"/>
  <c r="I101"/>
  <c r="H101"/>
  <c r="G101"/>
  <c r="F101"/>
  <c r="E101"/>
  <c r="M81"/>
  <c r="L81"/>
  <c r="K81"/>
  <c r="J81"/>
  <c r="I81"/>
  <c r="G81"/>
  <c r="F81"/>
  <c r="E81"/>
  <c r="M71"/>
  <c r="L71"/>
  <c r="K71"/>
  <c r="J71"/>
  <c r="I71"/>
  <c r="H71"/>
  <c r="G71"/>
  <c r="F71"/>
  <c r="E71"/>
  <c r="M52"/>
  <c r="L52"/>
  <c r="K52"/>
  <c r="J52"/>
  <c r="I52"/>
  <c r="H52"/>
  <c r="G52"/>
  <c r="F52"/>
  <c r="E52"/>
  <c r="M42"/>
  <c r="L42"/>
  <c r="K42"/>
  <c r="J42"/>
  <c r="I42"/>
  <c r="H42"/>
  <c r="G42"/>
  <c r="F42"/>
  <c r="E42"/>
  <c r="M14"/>
  <c r="L14"/>
  <c r="K14"/>
  <c r="J14"/>
  <c r="I14"/>
  <c r="H14"/>
  <c r="G14"/>
  <c r="F14"/>
  <c r="E14"/>
  <c r="M13"/>
  <c r="L13"/>
  <c r="K13"/>
  <c r="J13"/>
  <c r="I13"/>
  <c r="H13"/>
  <c r="G13"/>
  <c r="F13"/>
  <c r="E13"/>
</calcChain>
</file>

<file path=xl/sharedStrings.xml><?xml version="1.0" encoding="utf-8"?>
<sst xmlns="http://schemas.openxmlformats.org/spreadsheetml/2006/main" count="802" uniqueCount="320">
  <si>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</si>
  <si>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</si>
  <si>
    <t>Table</t>
  </si>
  <si>
    <t xml:space="preserve">Actual Revenue and Expenditure of Subdistrict Administration Organization by Type, District and Subdistrict Administration Organization: </t>
  </si>
  <si>
    <t>Fiscal Year 2014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</si>
  <si>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</si>
  <si>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</si>
  <si>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</si>
  <si>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</si>
  <si>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</si>
  <si>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</si>
  <si>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</si>
  <si>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</si>
  <si>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</si>
  <si>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องค์การบริหารส่วนตำบล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</si>
  <si>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</si>
  <si>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</si>
  <si>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</si>
  <si>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</si>
  <si>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</si>
  <si>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</si>
  <si>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</si>
  <si>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</si>
  <si>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</si>
  <si>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</si>
  <si>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</si>
  <si>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</si>
  <si>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</si>
  <si>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</si>
  <si>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</si>
  <si>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</si>
  <si>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</si>
  <si>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</si>
  <si>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</si>
  <si>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</si>
  <si>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</si>
  <si>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</si>
  <si>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</si>
  <si>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</si>
  <si>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>รวมยอด</t>
  </si>
  <si>
    <t>ToTal</t>
  </si>
  <si>
    <t>พระนครศรีอยุธยา</t>
  </si>
  <si>
    <t xml:space="preserve">Phra Nakhon Si Ayutthaya                </t>
  </si>
  <si>
    <t>อบต.ปากกราน</t>
  </si>
  <si>
    <t xml:space="preserve">Pak Kran                            </t>
  </si>
  <si>
    <t>อบต.บ้านป้อม</t>
  </si>
  <si>
    <t xml:space="preserve">Ban pom                              </t>
  </si>
  <si>
    <t>อบต.หันตรา</t>
  </si>
  <si>
    <t xml:space="preserve">Han Tra                              </t>
  </si>
  <si>
    <t>อบต.ลุมพลี</t>
  </si>
  <si>
    <t xml:space="preserve">Lum Phli                            </t>
  </si>
  <si>
    <t>อบต.บ้านเกาะ</t>
  </si>
  <si>
    <t xml:space="preserve">Ban Ko                              </t>
  </si>
  <si>
    <t>อบต.เกาะเรียน</t>
  </si>
  <si>
    <t xml:space="preserve">Ko Rian                              </t>
  </si>
  <si>
    <t>อบต.บ้านใหม่</t>
  </si>
  <si>
    <t xml:space="preserve">Ban Mai                             </t>
  </si>
  <si>
    <t>อบต.สำเภาล่ม</t>
  </si>
  <si>
    <t xml:space="preserve">Samphao Lom                          </t>
  </si>
  <si>
    <t>อบต.วัดตูม</t>
  </si>
  <si>
    <t xml:space="preserve">Wat Tum                             </t>
  </si>
  <si>
    <t>อบต.สวนพริก</t>
  </si>
  <si>
    <t xml:space="preserve">Suan Phrik                          </t>
  </si>
  <si>
    <t>อบต.คลองตะเคียน</t>
  </si>
  <si>
    <t xml:space="preserve">Khlong Takhian                       </t>
  </si>
  <si>
    <t>อบต.คลองสระบัว</t>
  </si>
  <si>
    <t>-</t>
  </si>
  <si>
    <t xml:space="preserve">Khlong Sa Bua                        </t>
  </si>
  <si>
    <t>อบต.ภูเขาทอง</t>
  </si>
  <si>
    <t xml:space="preserve">Phukhao Thong                    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</si>
  <si>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(ต่อ)</t>
  </si>
  <si>
    <t>Fiscal Year 2014 (Cont.)</t>
  </si>
  <si>
    <t>ท่าเรือ</t>
  </si>
  <si>
    <t xml:space="preserve">Tha Ruea                            </t>
  </si>
  <si>
    <t>อบต.ศาลาลอย</t>
  </si>
  <si>
    <t xml:space="preserve">          Sala Loi                             </t>
  </si>
  <si>
    <t>อบต.บ้านร่อม</t>
  </si>
  <si>
    <t xml:space="preserve">          Ban Rom                              </t>
  </si>
  <si>
    <t>อบต.ท่าเจ้าสนุก</t>
  </si>
  <si>
    <t xml:space="preserve">          Tha Chao Sanuk                      </t>
  </si>
  <si>
    <t>อบต.วังแดง</t>
  </si>
  <si>
    <t xml:space="preserve">          Wang Daeng                          </t>
  </si>
  <si>
    <t>อบต.ปากท่า</t>
  </si>
  <si>
    <t xml:space="preserve">          Pak Tha                             </t>
  </si>
  <si>
    <t>อบต.หนองขนาก</t>
  </si>
  <si>
    <t xml:space="preserve">          Nong Khanak                          </t>
  </si>
  <si>
    <t>อบต.จำปา</t>
  </si>
  <si>
    <t xml:space="preserve">          Champa                               </t>
  </si>
  <si>
    <t>อบต.ท่าหลวง</t>
  </si>
  <si>
    <t>…</t>
  </si>
  <si>
    <t xml:space="preserve">          Tha Luang                            </t>
  </si>
  <si>
    <t>อบต. โพธิ์เอน</t>
  </si>
  <si>
    <t xml:space="preserve">          Tha Pho En</t>
  </si>
  <si>
    <t>นครหลวง</t>
  </si>
  <si>
    <t xml:space="preserve">Nakhon Luang                        </t>
  </si>
  <si>
    <t>อบต.คลองสะแก</t>
  </si>
  <si>
    <t xml:space="preserve">          Khlong Sakae                         </t>
  </si>
  <si>
    <t>อบต.ปากจั่น</t>
  </si>
  <si>
    <t xml:space="preserve">          Pak Chan                             </t>
  </si>
  <si>
    <t>อบต.บ่อโพง</t>
  </si>
  <si>
    <t xml:space="preserve">          Bo Phong                             </t>
  </si>
  <si>
    <t>อบต.บ้านชุ้ง</t>
  </si>
  <si>
    <t xml:space="preserve">          Ban Chung                            </t>
  </si>
  <si>
    <t>อบต.แม่ลา</t>
  </si>
  <si>
    <t xml:space="preserve">          Mae La                               </t>
  </si>
  <si>
    <t>อบต.หนองปลิง</t>
  </si>
  <si>
    <t xml:space="preserve">          Naong Pling                          </t>
  </si>
  <si>
    <t>บางไทร</t>
  </si>
  <si>
    <t xml:space="preserve">Bang Sai                            </t>
  </si>
  <si>
    <t>อบต.บ้านม้า</t>
  </si>
  <si>
    <t xml:space="preserve">          Ban Ma                              </t>
  </si>
  <si>
    <t>อบต.บางยี่โท</t>
  </si>
  <si>
    <t xml:space="preserve">          Bang Yitho                           </t>
  </si>
  <si>
    <t>อบต.โคกช้าง</t>
  </si>
  <si>
    <t xml:space="preserve">          Khok Chang                          </t>
  </si>
  <si>
    <t>อบต.สนามชัย</t>
  </si>
  <si>
    <t xml:space="preserve">          Sanam Chai                           </t>
  </si>
  <si>
    <t>อบต.ไผ่พระ</t>
  </si>
  <si>
    <t xml:space="preserve">          Phai Phra                           </t>
  </si>
  <si>
    <t>อบต.กระแชง</t>
  </si>
  <si>
    <t xml:space="preserve">      Kra chang</t>
  </si>
  <si>
    <t>อบต.โพแตง</t>
  </si>
  <si>
    <t xml:space="preserve">          Pho Taeng                           </t>
  </si>
  <si>
    <t>อบต.ไม้ตรา</t>
  </si>
  <si>
    <t xml:space="preserve">          Mai Tra                             </t>
  </si>
  <si>
    <t>อบต.บ้านกลึง</t>
  </si>
  <si>
    <t xml:space="preserve">      Ban klung</t>
  </si>
  <si>
    <t>บางบาล</t>
  </si>
  <si>
    <t xml:space="preserve">Bang Ban                            </t>
  </si>
  <si>
    <t>อบต.พระขาว</t>
  </si>
  <si>
    <t xml:space="preserve">          Phra Khao                            </t>
  </si>
  <si>
    <t>อบต.น้ำเต้า</t>
  </si>
  <si>
    <t xml:space="preserve">          Nam Tao                              </t>
  </si>
  <si>
    <t>อบต.กบเจา</t>
  </si>
  <si>
    <t xml:space="preserve">          Kop Chao                             </t>
  </si>
  <si>
    <t>อบต.บ้านคลัง</t>
  </si>
  <si>
    <t xml:space="preserve">          Ban Khlang                           </t>
  </si>
  <si>
    <t>บางปะอิน</t>
  </si>
  <si>
    <t>Bang  Pa-in</t>
  </si>
  <si>
    <t>อบต.ตลิ่งชัน</t>
  </si>
  <si>
    <t xml:space="preserve">      Taling  Chan</t>
  </si>
  <si>
    <t>อบต.บ้านหว้า</t>
  </si>
  <si>
    <t xml:space="preserve">          Ban Wa                               </t>
  </si>
  <si>
    <t>อบต.บ้านโพ</t>
  </si>
  <si>
    <t xml:space="preserve">          Ban Pho                              </t>
  </si>
  <si>
    <t>อบต.สามเรือน</t>
  </si>
  <si>
    <t xml:space="preserve">          Sam Ruean                            </t>
  </si>
  <si>
    <t>อบต.วัดยม</t>
  </si>
  <si>
    <t xml:space="preserve">          Wat Yom                              </t>
  </si>
  <si>
    <t>อบต.เกาะเกิด</t>
  </si>
  <si>
    <t xml:space="preserve">          Ko Koet                              </t>
  </si>
  <si>
    <t>อบต.บางปะแดง</t>
  </si>
  <si>
    <t xml:space="preserve">          Bang Pradaeng                        </t>
  </si>
  <si>
    <t>อบต.บ้านแป้ง</t>
  </si>
  <si>
    <t xml:space="preserve">          Ban Paeng                           </t>
  </si>
  <si>
    <t>อบต.บ้านพลับ</t>
  </si>
  <si>
    <t xml:space="preserve">          Ban Phlap                           </t>
  </si>
  <si>
    <t>บางปะหัน</t>
  </si>
  <si>
    <t xml:space="preserve">Bang Pahan                          </t>
  </si>
  <si>
    <t>อบต.โพธิ์สามต้น</t>
  </si>
  <si>
    <t xml:space="preserve">          Pho Sam Ton                         </t>
  </si>
  <si>
    <t>อบต.หันสัง</t>
  </si>
  <si>
    <t xml:space="preserve">          Han Sang                             </t>
  </si>
  <si>
    <t>อบต.บ้านขล้อ</t>
  </si>
  <si>
    <t xml:space="preserve">          Ban Khlo                             </t>
  </si>
  <si>
    <t>อบต.ทับน้ำ</t>
  </si>
  <si>
    <t xml:space="preserve">          Thap Nam                             </t>
  </si>
  <si>
    <t>อบต.บางเดื่อ</t>
  </si>
  <si>
    <t xml:space="preserve">          Bang Duea                            </t>
  </si>
  <si>
    <t>อบต.บางปะหัน</t>
  </si>
  <si>
    <t xml:space="preserve">          Bang Pahan                          </t>
  </si>
  <si>
    <t>อบต.เสาธง</t>
  </si>
  <si>
    <t xml:space="preserve">          Sao Thong                            </t>
  </si>
  <si>
    <t>อบต.ตานิม</t>
  </si>
  <si>
    <t xml:space="preserve">          Ta Nim                               </t>
  </si>
  <si>
    <t>อบต.พุทเลา</t>
  </si>
  <si>
    <t xml:space="preserve">          Phut Lao                             </t>
  </si>
  <si>
    <t>อบต.บ้านลี่</t>
  </si>
  <si>
    <t xml:space="preserve">          Ban Li</t>
  </si>
  <si>
    <t>ผักไห่</t>
  </si>
  <si>
    <t xml:space="preserve">Phak Hai                            </t>
  </si>
  <si>
    <t>อบต.กุฎี</t>
  </si>
  <si>
    <t xml:space="preserve">          Kudi                                 </t>
  </si>
  <si>
    <t>อบต.ท่าดินแดง</t>
  </si>
  <si>
    <t xml:space="preserve">          Tha Din Daeng                        </t>
  </si>
  <si>
    <t>อบต.หน้าโคก</t>
  </si>
  <si>
    <t xml:space="preserve">          Na Khok                              </t>
  </si>
  <si>
    <t>อบต.นาคู</t>
  </si>
  <si>
    <t xml:space="preserve">          Na Khu                               </t>
  </si>
  <si>
    <t>อบต.ลาดน้ำเค็ม</t>
  </si>
  <si>
    <t xml:space="preserve">          Lat Nam Khem                         </t>
  </si>
  <si>
    <t>อบต.ดอนลาน</t>
  </si>
  <si>
    <t xml:space="preserve">          Don Lan                              </t>
  </si>
  <si>
    <t>อบต.บ้านแค</t>
  </si>
  <si>
    <t xml:space="preserve">          Ban Cae</t>
  </si>
  <si>
    <t>อบต.ลาดชิด</t>
  </si>
  <si>
    <t xml:space="preserve">          Lat Chit                             </t>
  </si>
  <si>
    <t>ภาชี</t>
  </si>
  <si>
    <t xml:space="preserve">Phachi                              </t>
  </si>
  <si>
    <t>อบต.ไผ่ล้อม</t>
  </si>
  <si>
    <t xml:space="preserve">          Phai Lom                            </t>
  </si>
  <si>
    <t>อบต.ดอนหญ้านาง</t>
  </si>
  <si>
    <t xml:space="preserve">      Don Ya Nang</t>
  </si>
  <si>
    <t>อบต.หนองน้ำใส</t>
  </si>
  <si>
    <t xml:space="preserve">          Nong Nam Sai                        </t>
  </si>
  <si>
    <t>อบต.พระแก้ว</t>
  </si>
  <si>
    <t xml:space="preserve">          Phra Kaeo                           </t>
  </si>
  <si>
    <t>อบต.กระจิว</t>
  </si>
  <si>
    <t xml:space="preserve">          Krachiu                              </t>
  </si>
  <si>
    <t>อบต.ระโสม</t>
  </si>
  <si>
    <t xml:space="preserve">          Rasom                                </t>
  </si>
  <si>
    <t>อบต.โคกม่วง</t>
  </si>
  <si>
    <t xml:space="preserve">          Khok Muang                          </t>
  </si>
  <si>
    <t>ลาดบัวหลวง</t>
  </si>
  <si>
    <t xml:space="preserve">Lat Bua Luang                       </t>
  </si>
  <si>
    <t>อบต.ลาดบัวหลวง</t>
  </si>
  <si>
    <t xml:space="preserve">          Lat Bua Luang                       </t>
  </si>
  <si>
    <t>อบต.หลักชัย</t>
  </si>
  <si>
    <t xml:space="preserve">          Lak Chai                            </t>
  </si>
  <si>
    <t>อบต.พระยาบันลือ</t>
  </si>
  <si>
    <t xml:space="preserve">          Phraya Banlue                        </t>
  </si>
  <si>
    <t>อบต.สิงหนาท</t>
  </si>
  <si>
    <t xml:space="preserve">          Singhanat                            </t>
  </si>
  <si>
    <t>อบต.คู้สลอด</t>
  </si>
  <si>
    <t xml:space="preserve">          Khu Salot                           </t>
  </si>
  <si>
    <t>อบต.คลองพระยาบันลือ</t>
  </si>
  <si>
    <t xml:space="preserve">          Khlong Phraya Banlue                 </t>
  </si>
  <si>
    <t>วังน้อย</t>
  </si>
  <si>
    <t xml:space="preserve">Wang Noi                            </t>
  </si>
  <si>
    <t>อบต.พยอม</t>
  </si>
  <si>
    <t xml:space="preserve">          Phayom                               </t>
  </si>
  <si>
    <t>อบต.ลำไทร</t>
  </si>
  <si>
    <t xml:space="preserve">          Lam Sai                             </t>
  </si>
  <si>
    <t>อบต.สนับทึบ</t>
  </si>
  <si>
    <t xml:space="preserve">          Sanap Thuep                         </t>
  </si>
  <si>
    <t>อบต.ชะแมบ</t>
  </si>
  <si>
    <t xml:space="preserve">          Chamaep                             </t>
  </si>
  <si>
    <t>อบต.วังน้อย</t>
  </si>
  <si>
    <t xml:space="preserve">          Wang Noi                            </t>
  </si>
  <si>
    <t>อบต.หันตะเภา</t>
  </si>
  <si>
    <t xml:space="preserve">          Han Taphao                           </t>
  </si>
  <si>
    <t>อบต.วังจุฬา</t>
  </si>
  <si>
    <t xml:space="preserve">          Wang Chula                          </t>
  </si>
  <si>
    <t>อบต.บ่อตาโล่</t>
  </si>
  <si>
    <t xml:space="preserve">          Bo Ta Lo                            </t>
  </si>
  <si>
    <t>อบต.ข้าวงาม</t>
  </si>
  <si>
    <t xml:space="preserve">          Khao Ngam                           </t>
  </si>
  <si>
    <t>เสนา</t>
  </si>
  <si>
    <t xml:space="preserve">Sena                                </t>
  </si>
  <si>
    <t>อบต.ดอนทอง</t>
  </si>
  <si>
    <t xml:space="preserve">          Don Thong                            </t>
  </si>
  <si>
    <t>อบต.สามตุ่ม</t>
  </si>
  <si>
    <t xml:space="preserve">          Sam Tum                              </t>
  </si>
  <si>
    <t>อบต.ชายนา</t>
  </si>
  <si>
    <t xml:space="preserve">          Chai Na                              </t>
  </si>
  <si>
    <t>อบต.บ้านโพธิ์</t>
  </si>
  <si>
    <t xml:space="preserve">          Ban Pho                             </t>
  </si>
  <si>
    <t>อบต.บ้านแพน</t>
  </si>
  <si>
    <t xml:space="preserve">          Ban Phaen                           </t>
  </si>
  <si>
    <t>อบต.บ้านหลวง</t>
  </si>
  <si>
    <t xml:space="preserve">          Ban Luang                           </t>
  </si>
  <si>
    <t>อบต.รางจรเข้</t>
  </si>
  <si>
    <t xml:space="preserve">          Rang Chorakhe                        </t>
  </si>
  <si>
    <t>อบต.มารวิชัย</t>
  </si>
  <si>
    <t>Man  Wichai</t>
  </si>
  <si>
    <t>อบต.ลาดงา</t>
  </si>
  <si>
    <t>Lar  Nga</t>
  </si>
  <si>
    <t>บางซ้าย</t>
  </si>
  <si>
    <t>Bang Sai</t>
  </si>
  <si>
    <t>อบต.เทพมงคล</t>
  </si>
  <si>
    <t xml:space="preserve">          Thep Mongkhon                        </t>
  </si>
  <si>
    <t>อบต.ปลายกลัด</t>
  </si>
  <si>
    <t xml:space="preserve">          Plai Klat                            </t>
  </si>
  <si>
    <t>อบต.วังพัฒนา</t>
  </si>
  <si>
    <t xml:space="preserve">          Wang Phatthana                      </t>
  </si>
  <si>
    <t>อบต.บางซ้าย</t>
  </si>
  <si>
    <t xml:space="preserve">          Bang Sai                            </t>
  </si>
  <si>
    <t>อุทัย</t>
  </si>
  <si>
    <t xml:space="preserve">Uthai                              </t>
  </si>
  <si>
    <t>อบต.ธนู</t>
  </si>
  <si>
    <t xml:space="preserve">          Thanu                               </t>
  </si>
  <si>
    <t>อบต.คานหาม</t>
  </si>
  <si>
    <t xml:space="preserve">          Kan Ham                              </t>
  </si>
  <si>
    <t>อบต.ข้าวเม่า</t>
  </si>
  <si>
    <t xml:space="preserve">          Khao Mao                            </t>
  </si>
  <si>
    <t>อบต.บ้านหีบ</t>
  </si>
  <si>
    <t xml:space="preserve">          Ban Hip                              </t>
  </si>
  <si>
    <t>อบต.สามบัณฑิต</t>
  </si>
  <si>
    <t xml:space="preserve">          Sam Bandit                           </t>
  </si>
  <si>
    <t>อบต.โพธิ์สาวหาญ</t>
  </si>
  <si>
    <t xml:space="preserve">          Pho Sao Han                         </t>
  </si>
  <si>
    <t>อบต.หนองน้ำส้ม</t>
  </si>
  <si>
    <t xml:space="preserve">          Nong Nam Som                         </t>
  </si>
  <si>
    <t>อบต.หนองไม้ซุง</t>
  </si>
  <si>
    <t xml:space="preserve">          Nong Mai Sung                        </t>
  </si>
  <si>
    <t>อบต.เสนา</t>
  </si>
  <si>
    <t xml:space="preserve">          Sena                                 </t>
  </si>
  <si>
    <t>อบต.บ้านช้าง</t>
  </si>
  <si>
    <t xml:space="preserve">          Ban Chang                            </t>
  </si>
  <si>
    <t>อบต.อุทัย</t>
  </si>
  <si>
    <t xml:space="preserve">          Uthai                               </t>
  </si>
  <si>
    <t>มหาราช</t>
  </si>
  <si>
    <t xml:space="preserve">Maha Rat                            </t>
  </si>
  <si>
    <t>อบต.บ้านนา</t>
  </si>
  <si>
    <t xml:space="preserve">          Ban Na                              </t>
  </si>
  <si>
    <t xml:space="preserve">          Ban Mai                              </t>
  </si>
  <si>
    <t>อบต.ท่าตอ</t>
  </si>
  <si>
    <t xml:space="preserve">          Tha To                              </t>
  </si>
  <si>
    <t>อบต.บางนา</t>
  </si>
  <si>
    <t xml:space="preserve">          Bang Na                             </t>
  </si>
  <si>
    <t>อบต.บ้านขวาง</t>
  </si>
  <si>
    <t xml:space="preserve">          Ban Khwang                           </t>
  </si>
  <si>
    <t>บ้านแพรก</t>
  </si>
  <si>
    <t xml:space="preserve">Ban Phraek                          </t>
  </si>
  <si>
    <t>อบต.สำพะเนียง</t>
  </si>
  <si>
    <t xml:space="preserve">          Samphaniang                          </t>
  </si>
  <si>
    <t>อบต.คลองน้อย</t>
  </si>
  <si>
    <t xml:space="preserve">          Khlong Noi                          </t>
  </si>
  <si>
    <t xml:space="preserve">     ที่มา:   สำนักงานส่งเสริมการปกครองท้องถิ่นจังหวัดพระนครศรีอยุธยา</t>
  </si>
  <si>
    <t xml:space="preserve"> Source:   Phra Nakhon Si Ayutthaya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</si>
</sst>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3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color theme="1"/>
      <name val="TH SarabunPSK"/>
      <family val="2"/>
    </font>
    <font>
      <b/>
      <sz val="11.5"/>
      <name val="TH SarabunPSK"/>
      <family val="2"/>
    </font>
    <font>
      <sz val="11.5"/>
      <color theme="1"/>
      <name val="TH SarabunPSK"/>
      <family val="2"/>
    </font>
    <font>
      <sz val="11.5"/>
      <name val="TH SarabunPSK"/>
      <family val="2"/>
    </font>
    <font>
      <sz val="11.5"/>
      <color rgb="FFFF0000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4" fontId="3" fillId="0" borderId="0" xfId="0" applyNumberFormat="1" applyFont="1" applyBorder="1"/>
    <xf numFmtId="0" fontId="4" fillId="0" borderId="0" xfId="0" applyFont="1" applyAlignment="1">
      <alignment horizontal="right"/>
    </xf>
    <xf numFmtId="4" fontId="2" fillId="0" borderId="0" xfId="0" applyNumberFormat="1" applyFont="1"/>
    <xf numFmtId="0" fontId="4" fillId="0" borderId="1" xfId="0" applyFont="1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0" fillId="0" borderId="0" xfId="0" applyBorder="1"/>
    <xf numFmtId="0" fontId="0" fillId="0" borderId="4" xfId="0" applyBorder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0" xfId="0" applyNumberFormat="1" applyFont="1"/>
    <xf numFmtId="4" fontId="4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/>
    <xf numFmtId="4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9" xfId="0" applyNumberFormat="1" applyFont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" fontId="8" fillId="0" borderId="8" xfId="0" applyNumberFormat="1" applyFont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4" fontId="8" fillId="0" borderId="9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4" xfId="0" applyFont="1" applyFill="1" applyBorder="1"/>
    <xf numFmtId="4" fontId="8" fillId="0" borderId="9" xfId="0" applyNumberFormat="1" applyFont="1" applyFill="1" applyBorder="1"/>
    <xf numFmtId="4" fontId="8" fillId="0" borderId="9" xfId="0" applyNumberFormat="1" applyFont="1" applyBorder="1"/>
    <xf numFmtId="0" fontId="9" fillId="0" borderId="0" xfId="0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4" fontId="8" fillId="0" borderId="0" xfId="0" applyNumberFormat="1" applyFont="1" applyBorder="1"/>
    <xf numFmtId="0" fontId="8" fillId="0" borderId="0" xfId="0" applyFont="1" applyFill="1" applyBorder="1" applyAlignment="1"/>
    <xf numFmtId="0" fontId="10" fillId="0" borderId="0" xfId="0" applyFont="1"/>
    <xf numFmtId="4" fontId="8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4" fontId="8" fillId="0" borderId="8" xfId="0" applyNumberFormat="1" applyFont="1" applyBorder="1"/>
    <xf numFmtId="4" fontId="2" fillId="0" borderId="0" xfId="0" applyNumberFormat="1" applyFont="1" applyBorder="1"/>
    <xf numFmtId="0" fontId="5" fillId="0" borderId="0" xfId="0" applyFont="1" applyFill="1" applyBorder="1"/>
    <xf numFmtId="4" fontId="6" fillId="0" borderId="0" xfId="0" applyNumberFormat="1" applyFont="1" applyBorder="1"/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4" fontId="8" fillId="0" borderId="8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1" fillId="0" borderId="8" xfId="0" applyNumberFormat="1" applyFont="1" applyBorder="1"/>
    <xf numFmtId="4" fontId="11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4" fontId="8" fillId="0" borderId="10" xfId="0" applyNumberFormat="1" applyFont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1057275</xdr:colOff>
      <xdr:row>30</xdr:row>
      <xdr:rowOff>47625</xdr:rowOff>
    </xdr:from>
    <xdr:to>
      <xdr:col>17</xdr:col>
      <xdr:colOff>304800</xdr:colOff>
      <xdr:row>58</xdr:row>
      <xdr:rowOff>133350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639300" y="6734175"/>
          <a:ext cx="581025" cy="6534150"/>
          <a:chOff x="975" y="4"/>
          <a:chExt cx="74" cy="68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29"/>
            <a:ext cx="45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5" y="639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  <a:endCxn id="4" idx="0"/>
          </xdr:cNvCxnSpPr>
        </xdr:nvCxnSpPr>
        <xdr:spPr bwMode="auto">
          <a:xfrm rot="16200000" flipH="1">
            <a:off x="694" y="321"/>
            <a:ext cx="635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1228725</xdr:colOff>
      <xdr:row>0</xdr:row>
      <xdr:rowOff>95250</xdr:rowOff>
    </xdr:from>
    <xdr:to>
      <xdr:col>18</xdr:col>
      <xdr:colOff>38100</xdr:colOff>
      <xdr:row>29</xdr:row>
      <xdr:rowOff>0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810750" y="95250"/>
          <a:ext cx="476250" cy="6362700"/>
          <a:chOff x="988" y="21"/>
          <a:chExt cx="71" cy="64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4" y="50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8" y="21"/>
            <a:ext cx="51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9" y="361"/>
            <a:ext cx="61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1190625</xdr:colOff>
      <xdr:row>89</xdr:row>
      <xdr:rowOff>19050</xdr:rowOff>
    </xdr:from>
    <xdr:to>
      <xdr:col>17</xdr:col>
      <xdr:colOff>295275</xdr:colOff>
      <xdr:row>117</xdr:row>
      <xdr:rowOff>9525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9772650" y="19983450"/>
          <a:ext cx="438150" cy="6496050"/>
          <a:chOff x="990" y="0"/>
          <a:chExt cx="53" cy="693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5" y="145"/>
            <a:ext cx="48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0" y="653"/>
            <a:ext cx="4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2" y="327"/>
            <a:ext cx="657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1162050</xdr:colOff>
      <xdr:row>58</xdr:row>
      <xdr:rowOff>247650</xdr:rowOff>
    </xdr:from>
    <xdr:to>
      <xdr:col>18</xdr:col>
      <xdr:colOff>123825</xdr:colOff>
      <xdr:row>89</xdr:row>
      <xdr:rowOff>9525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9744075" y="13382625"/>
          <a:ext cx="628650" cy="6591300"/>
          <a:chOff x="990" y="27"/>
          <a:chExt cx="78" cy="643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3" y="6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0" y="27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  <a:stCxn id="16" idx="2"/>
          </xdr:cNvCxnSpPr>
        </xdr:nvCxnSpPr>
        <xdr:spPr bwMode="auto">
          <a:xfrm rot="5400000">
            <a:off x="715" y="367"/>
            <a:ext cx="602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1143000</xdr:colOff>
      <xdr:row>147</xdr:row>
      <xdr:rowOff>19050</xdr:rowOff>
    </xdr:from>
    <xdr:to>
      <xdr:col>18</xdr:col>
      <xdr:colOff>57150</xdr:colOff>
      <xdr:row>174</xdr:row>
      <xdr:rowOff>190500</xdr:rowOff>
    </xdr:to>
    <xdr:grpSp>
      <xdr:nvGrpSpPr>
        <xdr:cNvPr id="18" name="Group 125"/>
        <xdr:cNvGrpSpPr>
          <a:grpSpLocks/>
        </xdr:cNvGrpSpPr>
      </xdr:nvGrpSpPr>
      <xdr:grpSpPr bwMode="auto">
        <a:xfrm>
          <a:off x="9725025" y="33137475"/>
          <a:ext cx="581025" cy="6591300"/>
          <a:chOff x="978" y="0"/>
          <a:chExt cx="74" cy="691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4" y="160"/>
            <a:ext cx="50" cy="51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78" y="646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6" y="325"/>
            <a:ext cx="653" cy="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1200150</xdr:colOff>
      <xdr:row>118</xdr:row>
      <xdr:rowOff>123825</xdr:rowOff>
    </xdr:from>
    <xdr:to>
      <xdr:col>18</xdr:col>
      <xdr:colOff>9525</xdr:colOff>
      <xdr:row>146</xdr:row>
      <xdr:rowOff>9525</xdr:rowOff>
    </xdr:to>
    <xdr:grpSp>
      <xdr:nvGrpSpPr>
        <xdr:cNvPr id="22" name="Group 74"/>
        <xdr:cNvGrpSpPr>
          <a:grpSpLocks/>
        </xdr:cNvGrpSpPr>
      </xdr:nvGrpSpPr>
      <xdr:grpSpPr bwMode="auto">
        <a:xfrm>
          <a:off x="9782175" y="26622375"/>
          <a:ext cx="476250" cy="6467475"/>
          <a:chOff x="993" y="19"/>
          <a:chExt cx="54" cy="649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18" y="52"/>
            <a:ext cx="29" cy="3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3" y="19"/>
            <a:ext cx="5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16200000" flipH="1">
            <a:off x="709" y="359"/>
            <a:ext cx="617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1162050</xdr:colOff>
      <xdr:row>206</xdr:row>
      <xdr:rowOff>19050</xdr:rowOff>
    </xdr:from>
    <xdr:to>
      <xdr:col>18</xdr:col>
      <xdr:colOff>76200</xdr:colOff>
      <xdr:row>234</xdr:row>
      <xdr:rowOff>142875</xdr:rowOff>
    </xdr:to>
    <xdr:grpSp>
      <xdr:nvGrpSpPr>
        <xdr:cNvPr id="26" name="Group 125"/>
        <xdr:cNvGrpSpPr>
          <a:grpSpLocks/>
        </xdr:cNvGrpSpPr>
      </xdr:nvGrpSpPr>
      <xdr:grpSpPr bwMode="auto">
        <a:xfrm>
          <a:off x="9744075" y="46520100"/>
          <a:ext cx="581025" cy="6581775"/>
          <a:chOff x="979" y="1"/>
          <a:chExt cx="74" cy="699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994" y="160"/>
            <a:ext cx="51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979" y="655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" name="Straight Connector 12"/>
          <xdr:cNvCxnSpPr>
            <a:cxnSpLocks noChangeShapeType="1"/>
          </xdr:cNvCxnSpPr>
        </xdr:nvCxnSpPr>
        <xdr:spPr bwMode="auto">
          <a:xfrm rot="5400000">
            <a:off x="685" y="329"/>
            <a:ext cx="658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175</xdr:row>
      <xdr:rowOff>19050</xdr:rowOff>
    </xdr:from>
    <xdr:to>
      <xdr:col>18</xdr:col>
      <xdr:colOff>142875</xdr:colOff>
      <xdr:row>205</xdr:row>
      <xdr:rowOff>9525</xdr:rowOff>
    </xdr:to>
    <xdr:grpSp>
      <xdr:nvGrpSpPr>
        <xdr:cNvPr id="30" name="Group 74"/>
        <xdr:cNvGrpSpPr>
          <a:grpSpLocks/>
        </xdr:cNvGrpSpPr>
      </xdr:nvGrpSpPr>
      <xdr:grpSpPr bwMode="auto">
        <a:xfrm>
          <a:off x="9820275" y="39795450"/>
          <a:ext cx="571500" cy="6677025"/>
          <a:chOff x="992" y="3"/>
          <a:chExt cx="71" cy="665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18" y="32"/>
            <a:ext cx="45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992" y="3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914400</xdr:colOff>
      <xdr:row>106</xdr:row>
      <xdr:rowOff>0</xdr:rowOff>
    </xdr:from>
    <xdr:to>
      <xdr:col>16</xdr:col>
      <xdr:colOff>0</xdr:colOff>
      <xdr:row>106</xdr:row>
      <xdr:rowOff>0</xdr:rowOff>
    </xdr:to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9496425" y="23841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28575</xdr:colOff>
      <xdr:row>234</xdr:row>
      <xdr:rowOff>142875</xdr:rowOff>
    </xdr:from>
    <xdr:to>
      <xdr:col>18</xdr:col>
      <xdr:colOff>57150</xdr:colOff>
      <xdr:row>264</xdr:row>
      <xdr:rowOff>209550</xdr:rowOff>
    </xdr:to>
    <xdr:grpSp>
      <xdr:nvGrpSpPr>
        <xdr:cNvPr id="35" name="Group 74"/>
        <xdr:cNvGrpSpPr>
          <a:grpSpLocks/>
        </xdr:cNvGrpSpPr>
      </xdr:nvGrpSpPr>
      <xdr:grpSpPr bwMode="auto">
        <a:xfrm>
          <a:off x="9848850" y="53101875"/>
          <a:ext cx="457200" cy="6715125"/>
          <a:chOff x="997" y="0"/>
          <a:chExt cx="57" cy="668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1020" y="32"/>
            <a:ext cx="3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8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4"/>
  <sheetViews>
    <sheetView showGridLines="0" tabSelected="1" topLeftCell="A252" workbookViewId="0">
      <selection activeCell="A236" sqref="A236:R265"/>
    </sheetView>
  </sheetViews>
  <sheetFormatPr defaultRowHeight="18.75"/>
  <cols>
    <col min="1" max="1" width="1.7109375" style="5" customWidth="1"/>
    <col min="2" max="2" width="5.85546875" style="5" customWidth="1"/>
    <col min="3" max="3" width="4.5703125" style="5" customWidth="1"/>
    <col min="4" max="4" width="6.28515625" style="5" customWidth="1"/>
    <col min="5" max="5" width="12.7109375" style="10" customWidth="1"/>
    <col min="6" max="6" width="12.140625" style="10" customWidth="1"/>
    <col min="7" max="7" width="11.140625" style="10" customWidth="1"/>
    <col min="8" max="8" width="11.85546875" style="10" customWidth="1"/>
    <col min="9" max="9" width="11" style="10" customWidth="1"/>
    <col min="10" max="10" width="12" style="10" customWidth="1"/>
    <col min="11" max="11" width="13.140625" style="10" customWidth="1"/>
    <col min="12" max="12" width="11.7109375" style="10" customWidth="1"/>
    <col min="13" max="13" width="11.7109375" style="10" bestFit="1" customWidth="1"/>
    <col min="14" max="14" width="0.85546875" style="10" customWidth="1"/>
    <col min="15" max="15" width="2" style="5" customWidth="1"/>
    <col min="16" max="16" width="18.5703125" style="5" customWidth="1"/>
    <col min="17" max="17" width="1.42578125" style="5" customWidth="1"/>
    <col min="18" max="18" width="5" style="5" customWidth="1"/>
    <col min="19" max="16384" width="9.140625" style="5"/>
  </cols>
  <sheetData>
    <row r="1" spans="1:19" s="1" customFormat="1" ht="16.5" customHeight="1">
      <c r="B1" s="2" t="s">
        <v>0</v>
      </c>
      <c r="C1" s="3">
        <v>16.3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S1" s="5"/>
    </row>
    <row r="2" spans="1:19" s="6" customFormat="1" ht="15" customHeight="1">
      <c r="B2" s="1" t="s">
        <v>2</v>
      </c>
      <c r="C2" s="3">
        <v>16.3</v>
      </c>
      <c r="D2" s="7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S2" s="1"/>
    </row>
    <row r="3" spans="1:19" s="6" customFormat="1" ht="13.5" customHeight="1">
      <c r="B3" s="1"/>
      <c r="C3" s="3"/>
      <c r="D3" s="7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</row>
    <row r="4" spans="1:19" s="6" customFormat="1" ht="11.25" customHeight="1">
      <c r="B4" s="1"/>
      <c r="C4" s="3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P4" s="9" t="s">
        <v>5</v>
      </c>
    </row>
    <row r="5" spans="1:19" ht="6" customHeight="1">
      <c r="S5" s="6"/>
    </row>
    <row r="6" spans="1:19" s="23" customFormat="1" ht="21.75">
      <c r="A6" s="11"/>
      <c r="B6" s="12"/>
      <c r="C6" s="12"/>
      <c r="D6" s="13"/>
      <c r="E6" s="14" t="s">
        <v>6</v>
      </c>
      <c r="F6" s="15"/>
      <c r="G6" s="15"/>
      <c r="H6" s="15"/>
      <c r="I6" s="15"/>
      <c r="J6" s="16"/>
      <c r="K6" s="17" t="s">
        <v>7</v>
      </c>
      <c r="L6" s="18"/>
      <c r="M6" s="19"/>
      <c r="N6" s="20"/>
      <c r="O6" s="21" t="s">
        <v>8</v>
      </c>
      <c r="P6" s="22"/>
      <c r="S6" s="5"/>
    </row>
    <row r="7" spans="1:19" s="23" customFormat="1" ht="21.75">
      <c r="A7" s="24"/>
      <c r="B7" s="24"/>
      <c r="C7" s="24"/>
      <c r="D7" s="25"/>
      <c r="E7" s="26" t="s">
        <v>9</v>
      </c>
      <c r="F7" s="27"/>
      <c r="G7" s="27"/>
      <c r="H7" s="27"/>
      <c r="I7" s="27"/>
      <c r="J7" s="28"/>
      <c r="K7" s="29" t="s">
        <v>10</v>
      </c>
      <c r="L7" s="30"/>
      <c r="M7" s="31"/>
      <c r="N7" s="32"/>
      <c r="O7" s="33"/>
      <c r="P7" s="33"/>
    </row>
    <row r="8" spans="1:19" s="23" customFormat="1">
      <c r="A8" s="34" t="s">
        <v>11</v>
      </c>
      <c r="B8" s="34"/>
      <c r="C8" s="34"/>
      <c r="D8" s="35"/>
      <c r="E8" s="36"/>
      <c r="F8" s="36" t="s">
        <v>12</v>
      </c>
      <c r="G8" s="36"/>
      <c r="H8" s="36"/>
      <c r="I8" s="37"/>
      <c r="J8" s="38"/>
      <c r="K8" s="38"/>
      <c r="L8" s="38" t="s">
        <v>7</v>
      </c>
      <c r="M8" s="38" t="s">
        <v>7</v>
      </c>
      <c r="N8" s="38"/>
      <c r="O8" s="39" t="s">
        <v>13</v>
      </c>
      <c r="P8" s="39"/>
      <c r="Q8" s="40"/>
    </row>
    <row r="9" spans="1:19" s="23" customFormat="1">
      <c r="A9" s="41" t="s">
        <v>14</v>
      </c>
      <c r="B9" s="41"/>
      <c r="C9" s="41"/>
      <c r="D9" s="35"/>
      <c r="E9" s="36" t="s">
        <v>15</v>
      </c>
      <c r="F9" s="36" t="s">
        <v>16</v>
      </c>
      <c r="G9" s="36" t="s">
        <v>17</v>
      </c>
      <c r="H9" s="36" t="s">
        <v>18</v>
      </c>
      <c r="I9" s="36" t="s">
        <v>19</v>
      </c>
      <c r="J9" s="38" t="s">
        <v>20</v>
      </c>
      <c r="K9" s="38" t="s">
        <v>21</v>
      </c>
      <c r="L9" s="38" t="s">
        <v>22</v>
      </c>
      <c r="M9" s="38" t="s">
        <v>23</v>
      </c>
      <c r="N9" s="38"/>
      <c r="O9" s="39" t="s">
        <v>24</v>
      </c>
      <c r="P9" s="39"/>
      <c r="Q9" s="40"/>
    </row>
    <row r="10" spans="1:19" s="23" customFormat="1" ht="21.75">
      <c r="A10" s="24"/>
      <c r="B10" s="24"/>
      <c r="C10" s="24"/>
      <c r="D10" s="25"/>
      <c r="E10" s="36" t="s">
        <v>25</v>
      </c>
      <c r="F10" s="36" t="s">
        <v>26</v>
      </c>
      <c r="G10" s="36" t="s">
        <v>27</v>
      </c>
      <c r="H10" s="36" t="s">
        <v>28</v>
      </c>
      <c r="I10" s="36" t="s">
        <v>29</v>
      </c>
      <c r="J10" s="38" t="s">
        <v>30</v>
      </c>
      <c r="K10" s="38" t="s">
        <v>31</v>
      </c>
      <c r="L10" s="38" t="s">
        <v>32</v>
      </c>
      <c r="M10" s="38" t="s">
        <v>33</v>
      </c>
      <c r="N10" s="38"/>
      <c r="O10" s="39" t="s">
        <v>34</v>
      </c>
      <c r="P10" s="39"/>
      <c r="Q10" s="40"/>
    </row>
    <row r="11" spans="1:19" s="23" customFormat="1" ht="21.75">
      <c r="A11" s="42"/>
      <c r="B11" s="42"/>
      <c r="C11" s="42"/>
      <c r="D11" s="43"/>
      <c r="E11" s="44" t="s">
        <v>35</v>
      </c>
      <c r="F11" s="45"/>
      <c r="G11" s="44"/>
      <c r="H11" s="44" t="s">
        <v>36</v>
      </c>
      <c r="I11" s="44"/>
      <c r="J11" s="44"/>
      <c r="K11" s="44" t="s">
        <v>10</v>
      </c>
      <c r="L11" s="46" t="s">
        <v>37</v>
      </c>
      <c r="M11" s="44" t="s">
        <v>38</v>
      </c>
      <c r="N11" s="46"/>
      <c r="O11" s="47"/>
      <c r="P11" s="47"/>
    </row>
    <row r="12" spans="1:19" ht="3" customHeight="1">
      <c r="A12" s="48" t="s">
        <v>8</v>
      </c>
      <c r="B12" s="48"/>
      <c r="C12" s="48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40"/>
      <c r="P12" s="40"/>
      <c r="S12" s="23"/>
    </row>
    <row r="13" spans="1:19">
      <c r="A13" s="52" t="s">
        <v>39</v>
      </c>
      <c r="B13" s="52"/>
      <c r="C13" s="52"/>
      <c r="D13" s="53"/>
      <c r="E13" s="54">
        <f t="shared" ref="E13:M13" si="0">SUM(E14,E42,E52,E71,E81,E101,E111,E134,E159,E167,E189,E199,E223,E228,E253,E259)</f>
        <v>1065160596.6400001</v>
      </c>
      <c r="F13" s="54">
        <f t="shared" si="0"/>
        <v>51409646.009999998</v>
      </c>
      <c r="G13" s="54">
        <f t="shared" si="0"/>
        <v>34367785.770000003</v>
      </c>
      <c r="H13" s="54">
        <f t="shared" si="0"/>
        <v>72802681.340000004</v>
      </c>
      <c r="I13" s="54">
        <f t="shared" si="0"/>
        <v>11419137.220000001</v>
      </c>
      <c r="J13" s="54">
        <f t="shared" si="0"/>
        <v>751178088.78999996</v>
      </c>
      <c r="K13" s="54">
        <f t="shared" si="0"/>
        <v>1697779520.5499997</v>
      </c>
      <c r="L13" s="54">
        <f t="shared" si="0"/>
        <v>346188712.07000005</v>
      </c>
      <c r="M13" s="54">
        <f t="shared" si="0"/>
        <v>103636205.98999999</v>
      </c>
      <c r="N13" s="55"/>
      <c r="O13" s="56"/>
      <c r="P13" s="57" t="s">
        <v>40</v>
      </c>
    </row>
    <row r="14" spans="1:19">
      <c r="A14" s="58" t="s">
        <v>41</v>
      </c>
      <c r="B14" s="57"/>
      <c r="C14" s="57"/>
      <c r="D14" s="59"/>
      <c r="E14" s="54">
        <f>SUM(E15:E27)</f>
        <v>87345496.920000002</v>
      </c>
      <c r="F14" s="54">
        <f t="shared" ref="F14:M14" si="1">SUM(F15:F27)</f>
        <v>4343459.32</v>
      </c>
      <c r="G14" s="54">
        <f t="shared" si="1"/>
        <v>3392520.3600000003</v>
      </c>
      <c r="H14" s="54">
        <f t="shared" si="1"/>
        <v>17863574.350000001</v>
      </c>
      <c r="I14" s="54">
        <f t="shared" si="1"/>
        <v>1255264.1600000001</v>
      </c>
      <c r="J14" s="54">
        <f t="shared" si="1"/>
        <v>89598524.060000002</v>
      </c>
      <c r="K14" s="54">
        <f t="shared" si="1"/>
        <v>213090006.80000001</v>
      </c>
      <c r="L14" s="54">
        <f t="shared" si="1"/>
        <v>30345630.440000001</v>
      </c>
      <c r="M14" s="54">
        <f t="shared" si="1"/>
        <v>11160078.379999999</v>
      </c>
      <c r="N14" s="55"/>
      <c r="O14" s="58" t="s">
        <v>42</v>
      </c>
      <c r="P14" s="58"/>
    </row>
    <row r="15" spans="1:19">
      <c r="A15" s="58"/>
      <c r="B15" s="60" t="s">
        <v>43</v>
      </c>
      <c r="C15" s="57"/>
      <c r="D15" s="59"/>
      <c r="E15" s="61">
        <v>1311946.46</v>
      </c>
      <c r="F15" s="61">
        <v>778984</v>
      </c>
      <c r="G15" s="61">
        <v>442557.81</v>
      </c>
      <c r="H15" s="61">
        <v>1850871</v>
      </c>
      <c r="I15" s="61">
        <v>46608</v>
      </c>
      <c r="J15" s="61">
        <v>26734740.059999999</v>
      </c>
      <c r="K15" s="61">
        <v>19290611.289999999</v>
      </c>
      <c r="L15" s="61">
        <v>814507.81</v>
      </c>
      <c r="M15" s="62">
        <v>520045.3</v>
      </c>
      <c r="N15" s="63"/>
      <c r="O15" s="56"/>
      <c r="P15" s="64" t="s">
        <v>44</v>
      </c>
    </row>
    <row r="16" spans="1:19">
      <c r="A16" s="56"/>
      <c r="B16" s="56" t="s">
        <v>45</v>
      </c>
      <c r="C16" s="56"/>
      <c r="D16" s="65"/>
      <c r="E16" s="61">
        <v>938202.78</v>
      </c>
      <c r="F16" s="61">
        <v>786359.2</v>
      </c>
      <c r="G16" s="61">
        <v>270665.15999999997</v>
      </c>
      <c r="H16" s="61">
        <v>2149336</v>
      </c>
      <c r="I16" s="61">
        <v>384480.57</v>
      </c>
      <c r="J16" s="61">
        <v>5160585</v>
      </c>
      <c r="K16" s="61">
        <v>12876097.5</v>
      </c>
      <c r="L16" s="61">
        <v>1834796.42</v>
      </c>
      <c r="M16" s="62">
        <v>1023507</v>
      </c>
      <c r="N16" s="63"/>
      <c r="O16" s="56"/>
      <c r="P16" s="64" t="s">
        <v>46</v>
      </c>
    </row>
    <row r="17" spans="1:18">
      <c r="A17" s="56"/>
      <c r="B17" s="56" t="s">
        <v>47</v>
      </c>
      <c r="C17" s="56"/>
      <c r="D17" s="65"/>
      <c r="E17" s="61">
        <v>18446497.350000001</v>
      </c>
      <c r="F17" s="61">
        <v>518149.6</v>
      </c>
      <c r="G17" s="61">
        <v>254677.55</v>
      </c>
      <c r="H17" s="61">
        <v>969037</v>
      </c>
      <c r="I17" s="61">
        <v>35715.5</v>
      </c>
      <c r="J17" s="61">
        <v>6757031</v>
      </c>
      <c r="K17" s="61">
        <v>19937001.699999999</v>
      </c>
      <c r="L17" s="61">
        <v>2288614.0499999998</v>
      </c>
      <c r="M17" s="62">
        <v>1501674.25</v>
      </c>
      <c r="N17" s="66"/>
      <c r="O17" s="56"/>
      <c r="P17" s="64" t="s">
        <v>48</v>
      </c>
    </row>
    <row r="18" spans="1:18">
      <c r="A18" s="56"/>
      <c r="B18" s="56" t="s">
        <v>49</v>
      </c>
      <c r="C18" s="56"/>
      <c r="D18" s="65"/>
      <c r="E18" s="61">
        <v>16527790.210000001</v>
      </c>
      <c r="F18" s="61">
        <v>306914</v>
      </c>
      <c r="G18" s="61">
        <v>99223.78</v>
      </c>
      <c r="H18" s="61">
        <v>529597</v>
      </c>
      <c r="I18" s="61">
        <v>71100</v>
      </c>
      <c r="J18" s="61">
        <v>6916273</v>
      </c>
      <c r="K18" s="61">
        <v>15319295.34</v>
      </c>
      <c r="L18" s="61">
        <v>4090192.79</v>
      </c>
      <c r="M18" s="62">
        <v>404621</v>
      </c>
      <c r="N18" s="66"/>
      <c r="O18" s="56"/>
      <c r="P18" s="64" t="s">
        <v>50</v>
      </c>
    </row>
    <row r="19" spans="1:18">
      <c r="A19" s="56"/>
      <c r="B19" s="56" t="s">
        <v>51</v>
      </c>
      <c r="C19" s="56"/>
      <c r="D19" s="65"/>
      <c r="E19" s="61">
        <v>631677.21</v>
      </c>
      <c r="F19" s="61">
        <v>470701.5</v>
      </c>
      <c r="G19" s="61">
        <v>476493.4</v>
      </c>
      <c r="H19" s="61">
        <v>1371576</v>
      </c>
      <c r="I19" s="61">
        <v>31448</v>
      </c>
      <c r="J19" s="61">
        <v>4214590</v>
      </c>
      <c r="K19" s="61">
        <v>17411623.18</v>
      </c>
      <c r="L19" s="61">
        <v>715401</v>
      </c>
      <c r="M19" s="62">
        <v>608811.5</v>
      </c>
      <c r="N19" s="66"/>
      <c r="O19" s="56"/>
      <c r="P19" s="64" t="s">
        <v>52</v>
      </c>
    </row>
    <row r="20" spans="1:18">
      <c r="A20" s="56"/>
      <c r="B20" s="56" t="s">
        <v>53</v>
      </c>
      <c r="C20" s="56"/>
      <c r="D20" s="65"/>
      <c r="E20" s="61">
        <v>3225996.02</v>
      </c>
      <c r="F20" s="61">
        <v>89099.9</v>
      </c>
      <c r="G20" s="61">
        <v>497535.94</v>
      </c>
      <c r="H20" s="61">
        <v>2019990</v>
      </c>
      <c r="I20" s="61">
        <v>81864</v>
      </c>
      <c r="J20" s="61">
        <v>4949617</v>
      </c>
      <c r="K20" s="61">
        <v>24877503.850000001</v>
      </c>
      <c r="L20" s="61">
        <v>7829810</v>
      </c>
      <c r="M20" s="62">
        <v>1079864.8400000001</v>
      </c>
      <c r="N20" s="66"/>
      <c r="O20" s="56"/>
      <c r="P20" s="64" t="s">
        <v>54</v>
      </c>
    </row>
    <row r="21" spans="1:18">
      <c r="A21" s="56"/>
      <c r="B21" s="56" t="s">
        <v>55</v>
      </c>
      <c r="C21" s="56"/>
      <c r="D21" s="65"/>
      <c r="E21" s="61">
        <v>15028039.689999999</v>
      </c>
      <c r="F21" s="61">
        <v>315752.40000000002</v>
      </c>
      <c r="G21" s="61">
        <v>259379.95</v>
      </c>
      <c r="H21" s="61">
        <v>1272012</v>
      </c>
      <c r="I21" s="61">
        <v>86800</v>
      </c>
      <c r="J21" s="61">
        <v>5331979</v>
      </c>
      <c r="K21" s="61">
        <v>14779551.289999999</v>
      </c>
      <c r="L21" s="61">
        <v>3190190</v>
      </c>
      <c r="M21" s="62">
        <v>940526</v>
      </c>
      <c r="N21" s="66"/>
      <c r="O21" s="56"/>
      <c r="P21" s="64" t="s">
        <v>56</v>
      </c>
    </row>
    <row r="22" spans="1:18">
      <c r="A22" s="56"/>
      <c r="B22" s="56" t="s">
        <v>57</v>
      </c>
      <c r="C22" s="56"/>
      <c r="D22" s="65"/>
      <c r="E22" s="61">
        <v>224904.53</v>
      </c>
      <c r="F22" s="61">
        <v>347945</v>
      </c>
      <c r="G22" s="61">
        <v>323758.75</v>
      </c>
      <c r="H22" s="61">
        <v>1804363</v>
      </c>
      <c r="I22" s="61">
        <v>15912</v>
      </c>
      <c r="J22" s="61">
        <v>6456351</v>
      </c>
      <c r="K22" s="61">
        <v>20877475.940000001</v>
      </c>
      <c r="L22" s="61">
        <v>2380621.87</v>
      </c>
      <c r="M22" s="62">
        <v>696770.1</v>
      </c>
      <c r="N22" s="66"/>
      <c r="O22" s="56"/>
      <c r="P22" s="64" t="s">
        <v>58</v>
      </c>
    </row>
    <row r="23" spans="1:18">
      <c r="A23" s="56"/>
      <c r="B23" s="56" t="s">
        <v>59</v>
      </c>
      <c r="C23" s="56"/>
      <c r="D23" s="65"/>
      <c r="E23" s="61">
        <v>15977946.539999999</v>
      </c>
      <c r="F23" s="61">
        <v>37659.870000000003</v>
      </c>
      <c r="G23" s="61">
        <v>81806.86</v>
      </c>
      <c r="H23" s="61">
        <v>2007956</v>
      </c>
      <c r="I23" s="61">
        <v>134018.09</v>
      </c>
      <c r="J23" s="61">
        <v>5013694</v>
      </c>
      <c r="K23" s="61">
        <v>17854191.149999999</v>
      </c>
      <c r="L23" s="61">
        <v>3236700</v>
      </c>
      <c r="M23" s="62">
        <v>559654</v>
      </c>
      <c r="N23" s="66"/>
      <c r="O23" s="56"/>
      <c r="P23" s="64" t="s">
        <v>60</v>
      </c>
    </row>
    <row r="24" spans="1:18">
      <c r="A24" s="56"/>
      <c r="B24" s="56" t="s">
        <v>61</v>
      </c>
      <c r="C24" s="56"/>
      <c r="D24" s="65"/>
      <c r="E24" s="61">
        <v>104996.16</v>
      </c>
      <c r="F24" s="61">
        <v>124962.35</v>
      </c>
      <c r="G24" s="61">
        <v>253531.23</v>
      </c>
      <c r="H24" s="61">
        <v>1002107</v>
      </c>
      <c r="I24" s="61">
        <v>71450</v>
      </c>
      <c r="J24" s="61">
        <v>5109295</v>
      </c>
      <c r="K24" s="61">
        <v>15112635.140000001</v>
      </c>
      <c r="L24" s="61">
        <v>2418687</v>
      </c>
      <c r="M24" s="62">
        <v>493011.94</v>
      </c>
      <c r="N24" s="66"/>
      <c r="O24" s="56"/>
      <c r="P24" s="64" t="s">
        <v>62</v>
      </c>
    </row>
    <row r="25" spans="1:18">
      <c r="A25" s="56"/>
      <c r="B25" s="56" t="s">
        <v>63</v>
      </c>
      <c r="C25" s="56"/>
      <c r="D25" s="65"/>
      <c r="E25" s="61">
        <v>14796348.529999999</v>
      </c>
      <c r="F25" s="61">
        <v>388883.5</v>
      </c>
      <c r="G25" s="61">
        <v>194638.5</v>
      </c>
      <c r="H25" s="61">
        <v>1594920</v>
      </c>
      <c r="I25" s="61">
        <v>230539</v>
      </c>
      <c r="J25" s="61">
        <v>7502360</v>
      </c>
      <c r="K25" s="61">
        <v>18240508.469999999</v>
      </c>
      <c r="L25" s="61">
        <v>1336929.5</v>
      </c>
      <c r="M25" s="61">
        <v>1183003.2</v>
      </c>
      <c r="N25" s="67"/>
      <c r="O25" s="56"/>
      <c r="P25" s="64" t="s">
        <v>64</v>
      </c>
    </row>
    <row r="26" spans="1:18" s="73" customFormat="1">
      <c r="A26" s="68"/>
      <c r="B26" s="69" t="s">
        <v>65</v>
      </c>
      <c r="C26" s="69"/>
      <c r="D26" s="70"/>
      <c r="E26" s="61">
        <v>108211</v>
      </c>
      <c r="F26" s="61">
        <v>116005</v>
      </c>
      <c r="G26" s="61">
        <v>172140.7</v>
      </c>
      <c r="H26" s="61">
        <v>873594.35</v>
      </c>
      <c r="I26" s="61">
        <v>2554</v>
      </c>
      <c r="J26" s="61">
        <v>4770009</v>
      </c>
      <c r="K26" s="61">
        <v>13412009.15</v>
      </c>
      <c r="L26" s="61" t="s">
        <v>66</v>
      </c>
      <c r="M26" s="61">
        <v>1502980</v>
      </c>
      <c r="N26" s="71"/>
      <c r="O26" s="69"/>
      <c r="P26" s="72" t="s">
        <v>67</v>
      </c>
    </row>
    <row r="27" spans="1:18">
      <c r="A27" s="56"/>
      <c r="B27" s="56" t="s">
        <v>68</v>
      </c>
      <c r="C27" s="56"/>
      <c r="D27" s="65"/>
      <c r="E27" s="61">
        <v>22940.44</v>
      </c>
      <c r="F27" s="61">
        <v>62043</v>
      </c>
      <c r="G27" s="61">
        <v>66110.73</v>
      </c>
      <c r="H27" s="61">
        <v>418215</v>
      </c>
      <c r="I27" s="61">
        <v>62775</v>
      </c>
      <c r="J27" s="61">
        <v>682000</v>
      </c>
      <c r="K27" s="61">
        <v>3101502.8</v>
      </c>
      <c r="L27" s="61">
        <v>209180</v>
      </c>
      <c r="M27" s="62">
        <v>645609.25</v>
      </c>
      <c r="N27" s="74"/>
      <c r="O27" s="56"/>
      <c r="P27" s="64" t="s">
        <v>69</v>
      </c>
    </row>
    <row r="28" spans="1:18">
      <c r="A28" s="75"/>
      <c r="B28" s="75"/>
      <c r="C28" s="75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1"/>
      <c r="O28" s="75"/>
      <c r="P28" s="75"/>
    </row>
    <row r="29" spans="1:18" s="75" customFormat="1">
      <c r="D29" s="76"/>
      <c r="E29" s="50"/>
      <c r="F29" s="50"/>
      <c r="G29" s="50"/>
      <c r="H29" s="50"/>
      <c r="I29" s="50"/>
      <c r="J29" s="50"/>
      <c r="K29" s="50"/>
      <c r="L29" s="50"/>
      <c r="M29" s="50"/>
      <c r="N29" s="78"/>
    </row>
    <row r="30" spans="1:18" s="75" customFormat="1" ht="18" customHeight="1"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8" ht="15" customHeight="1">
      <c r="A31" s="1"/>
      <c r="B31" s="2" t="s">
        <v>0</v>
      </c>
      <c r="C31" s="3">
        <v>16.3</v>
      </c>
      <c r="D31" s="2" t="s">
        <v>70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1"/>
      <c r="P31" s="1"/>
      <c r="Q31" s="1"/>
      <c r="R31" s="1"/>
    </row>
    <row r="32" spans="1:18" ht="15" customHeight="1">
      <c r="A32" s="6"/>
      <c r="B32" s="1" t="s">
        <v>2</v>
      </c>
      <c r="C32" s="3">
        <v>16.3</v>
      </c>
      <c r="D32" s="7" t="s">
        <v>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6"/>
      <c r="P32" s="6"/>
      <c r="Q32" s="6"/>
      <c r="R32" s="6"/>
    </row>
    <row r="33" spans="1:18" ht="14.25" customHeight="1">
      <c r="A33" s="6"/>
      <c r="B33" s="1"/>
      <c r="C33" s="3"/>
      <c r="D33" s="7" t="s">
        <v>71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6"/>
      <c r="P33" s="6"/>
      <c r="Q33" s="6"/>
      <c r="R33" s="6"/>
    </row>
    <row r="34" spans="1:18" ht="14.25" customHeight="1">
      <c r="A34" s="6"/>
      <c r="B34" s="1"/>
      <c r="C34" s="3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6"/>
      <c r="P34" s="9" t="s">
        <v>5</v>
      </c>
      <c r="Q34" s="6"/>
      <c r="R34" s="6"/>
    </row>
    <row r="35" spans="1:18" ht="6" customHeight="1"/>
    <row r="36" spans="1:18" ht="21.75">
      <c r="A36" s="11"/>
      <c r="B36" s="12"/>
      <c r="C36" s="12"/>
      <c r="D36" s="13"/>
      <c r="E36" s="14" t="s">
        <v>6</v>
      </c>
      <c r="F36" s="15"/>
      <c r="G36" s="15"/>
      <c r="H36" s="15"/>
      <c r="I36" s="15"/>
      <c r="J36" s="16"/>
      <c r="K36" s="17" t="s">
        <v>7</v>
      </c>
      <c r="L36" s="18"/>
      <c r="M36" s="19"/>
      <c r="N36" s="20"/>
      <c r="O36" s="21" t="s">
        <v>8</v>
      </c>
      <c r="P36" s="22"/>
      <c r="Q36" s="23"/>
      <c r="R36" s="23"/>
    </row>
    <row r="37" spans="1:18" ht="21.75">
      <c r="A37" s="24"/>
      <c r="B37" s="24"/>
      <c r="C37" s="24"/>
      <c r="D37" s="25"/>
      <c r="E37" s="26" t="s">
        <v>9</v>
      </c>
      <c r="F37" s="27"/>
      <c r="G37" s="27"/>
      <c r="H37" s="27"/>
      <c r="I37" s="27"/>
      <c r="J37" s="28"/>
      <c r="K37" s="29" t="s">
        <v>10</v>
      </c>
      <c r="L37" s="30"/>
      <c r="M37" s="31"/>
      <c r="N37" s="32"/>
      <c r="O37" s="33"/>
      <c r="P37" s="33"/>
      <c r="Q37" s="23"/>
      <c r="R37" s="23"/>
    </row>
    <row r="38" spans="1:18">
      <c r="A38" s="34" t="s">
        <v>11</v>
      </c>
      <c r="B38" s="34"/>
      <c r="C38" s="34"/>
      <c r="D38" s="35"/>
      <c r="E38" s="36"/>
      <c r="F38" s="36" t="s">
        <v>12</v>
      </c>
      <c r="G38" s="36"/>
      <c r="H38" s="36"/>
      <c r="I38" s="37"/>
      <c r="J38" s="38"/>
      <c r="K38" s="38"/>
      <c r="L38" s="38" t="s">
        <v>7</v>
      </c>
      <c r="M38" s="38" t="s">
        <v>7</v>
      </c>
      <c r="N38" s="38"/>
      <c r="O38" s="39" t="s">
        <v>13</v>
      </c>
      <c r="P38" s="39"/>
      <c r="Q38" s="40"/>
      <c r="R38" s="23"/>
    </row>
    <row r="39" spans="1:18">
      <c r="A39" s="41" t="s">
        <v>14</v>
      </c>
      <c r="B39" s="41"/>
      <c r="C39" s="41"/>
      <c r="D39" s="35"/>
      <c r="E39" s="36" t="s">
        <v>15</v>
      </c>
      <c r="F39" s="36" t="s">
        <v>16</v>
      </c>
      <c r="G39" s="36" t="s">
        <v>17</v>
      </c>
      <c r="H39" s="36" t="s">
        <v>18</v>
      </c>
      <c r="I39" s="36" t="s">
        <v>19</v>
      </c>
      <c r="J39" s="38" t="s">
        <v>20</v>
      </c>
      <c r="K39" s="38" t="s">
        <v>21</v>
      </c>
      <c r="L39" s="38" t="s">
        <v>22</v>
      </c>
      <c r="M39" s="38" t="s">
        <v>23</v>
      </c>
      <c r="N39" s="38"/>
      <c r="O39" s="39" t="s">
        <v>24</v>
      </c>
      <c r="P39" s="39"/>
      <c r="Q39" s="40"/>
      <c r="R39" s="23"/>
    </row>
    <row r="40" spans="1:18" ht="21.75">
      <c r="A40" s="24"/>
      <c r="B40" s="24"/>
      <c r="C40" s="24"/>
      <c r="D40" s="25"/>
      <c r="E40" s="36" t="s">
        <v>25</v>
      </c>
      <c r="F40" s="36" t="s">
        <v>26</v>
      </c>
      <c r="G40" s="36" t="s">
        <v>27</v>
      </c>
      <c r="H40" s="36" t="s">
        <v>28</v>
      </c>
      <c r="I40" s="36" t="s">
        <v>29</v>
      </c>
      <c r="J40" s="38" t="s">
        <v>30</v>
      </c>
      <c r="K40" s="38" t="s">
        <v>31</v>
      </c>
      <c r="L40" s="38" t="s">
        <v>32</v>
      </c>
      <c r="M40" s="38" t="s">
        <v>33</v>
      </c>
      <c r="N40" s="38"/>
      <c r="O40" s="39" t="s">
        <v>34</v>
      </c>
      <c r="P40" s="39"/>
      <c r="Q40" s="40"/>
      <c r="R40" s="23"/>
    </row>
    <row r="41" spans="1:18" ht="21.75">
      <c r="A41" s="42"/>
      <c r="B41" s="42"/>
      <c r="C41" s="42"/>
      <c r="D41" s="43"/>
      <c r="E41" s="44" t="s">
        <v>35</v>
      </c>
      <c r="F41" s="45"/>
      <c r="G41" s="44"/>
      <c r="H41" s="44" t="s">
        <v>36</v>
      </c>
      <c r="I41" s="44"/>
      <c r="J41" s="44"/>
      <c r="K41" s="44" t="s">
        <v>10</v>
      </c>
      <c r="L41" s="46" t="s">
        <v>37</v>
      </c>
      <c r="M41" s="44" t="s">
        <v>38</v>
      </c>
      <c r="N41" s="46"/>
      <c r="O41" s="47"/>
      <c r="P41" s="47"/>
      <c r="Q41" s="23"/>
      <c r="R41" s="23"/>
    </row>
    <row r="42" spans="1:18">
      <c r="A42" s="79" t="s">
        <v>72</v>
      </c>
      <c r="B42" s="79"/>
      <c r="C42" s="79"/>
      <c r="D42" s="79"/>
      <c r="E42" s="54">
        <f>SUM(E43:E51)</f>
        <v>45076612.329999991</v>
      </c>
      <c r="F42" s="54">
        <f t="shared" ref="F42:M42" si="2">SUM(F43:F51)</f>
        <v>1177683.75</v>
      </c>
      <c r="G42" s="54">
        <f t="shared" si="2"/>
        <v>1533352.9100000001</v>
      </c>
      <c r="H42" s="54">
        <f t="shared" si="2"/>
        <v>7661451.3799999999</v>
      </c>
      <c r="I42" s="54">
        <f t="shared" si="2"/>
        <v>567935.44999999995</v>
      </c>
      <c r="J42" s="54">
        <f t="shared" si="2"/>
        <v>50352413.68</v>
      </c>
      <c r="K42" s="54">
        <f t="shared" si="2"/>
        <v>104307762.91</v>
      </c>
      <c r="L42" s="54">
        <f t="shared" si="2"/>
        <v>10280832.300000001</v>
      </c>
      <c r="M42" s="54">
        <f t="shared" si="2"/>
        <v>3726785.4099999997</v>
      </c>
      <c r="N42" s="80"/>
      <c r="O42" s="79" t="s">
        <v>73</v>
      </c>
      <c r="P42" s="81"/>
    </row>
    <row r="43" spans="1:18">
      <c r="A43" s="56"/>
      <c r="B43" s="56" t="s">
        <v>74</v>
      </c>
      <c r="C43" s="56"/>
      <c r="D43" s="56"/>
      <c r="E43" s="61">
        <v>17468963.079999998</v>
      </c>
      <c r="F43" s="61">
        <v>275935</v>
      </c>
      <c r="G43" s="61">
        <v>353183.45</v>
      </c>
      <c r="H43" s="61">
        <v>1387296</v>
      </c>
      <c r="I43" s="61">
        <v>49920</v>
      </c>
      <c r="J43" s="61">
        <v>5109682</v>
      </c>
      <c r="K43" s="61">
        <v>18123190.5</v>
      </c>
      <c r="L43" s="61">
        <v>861551</v>
      </c>
      <c r="M43" s="61">
        <v>547697</v>
      </c>
      <c r="N43" s="71"/>
      <c r="O43" s="56" t="s">
        <v>75</v>
      </c>
      <c r="P43" s="57"/>
    </row>
    <row r="44" spans="1:18">
      <c r="A44" s="56"/>
      <c r="B44" s="56" t="s">
        <v>76</v>
      </c>
      <c r="C44" s="56"/>
      <c r="D44" s="56"/>
      <c r="E44" s="61">
        <v>12555102.960000001</v>
      </c>
      <c r="F44" s="61">
        <v>66350</v>
      </c>
      <c r="G44" s="61">
        <v>53127.08</v>
      </c>
      <c r="H44" s="61">
        <v>609647</v>
      </c>
      <c r="I44" s="61">
        <v>16060</v>
      </c>
      <c r="J44" s="61">
        <v>4570930</v>
      </c>
      <c r="K44" s="61">
        <v>15911685.84</v>
      </c>
      <c r="L44" s="61">
        <v>687850</v>
      </c>
      <c r="M44" s="61">
        <v>289112.73</v>
      </c>
      <c r="N44" s="71"/>
      <c r="O44" s="56" t="s">
        <v>77</v>
      </c>
      <c r="P44" s="57"/>
    </row>
    <row r="45" spans="1:18">
      <c r="A45" s="82"/>
      <c r="B45" s="82" t="s">
        <v>78</v>
      </c>
      <c r="C45" s="82"/>
      <c r="D45" s="82"/>
      <c r="E45" s="61">
        <v>433200.81</v>
      </c>
      <c r="F45" s="61">
        <v>210728</v>
      </c>
      <c r="G45" s="61">
        <v>115160.39</v>
      </c>
      <c r="H45" s="61">
        <v>1620375</v>
      </c>
      <c r="I45" s="61">
        <v>82949</v>
      </c>
      <c r="J45" s="61">
        <v>4617090</v>
      </c>
      <c r="K45" s="61">
        <v>16381675.35</v>
      </c>
      <c r="L45" s="61">
        <v>1200300</v>
      </c>
      <c r="M45" s="61">
        <v>560944</v>
      </c>
      <c r="N45" s="71"/>
      <c r="O45" s="56" t="s">
        <v>79</v>
      </c>
      <c r="P45" s="57"/>
    </row>
    <row r="46" spans="1:18">
      <c r="A46" s="82"/>
      <c r="B46" s="82" t="s">
        <v>80</v>
      </c>
      <c r="C46" s="82"/>
      <c r="D46" s="82"/>
      <c r="E46" s="61">
        <v>955593.68</v>
      </c>
      <c r="F46" s="61">
        <v>36675</v>
      </c>
      <c r="G46" s="61">
        <v>298171.78000000003</v>
      </c>
      <c r="H46" s="61">
        <v>116945</v>
      </c>
      <c r="I46" s="61">
        <v>91791.45</v>
      </c>
      <c r="J46" s="61">
        <v>4771215</v>
      </c>
      <c r="K46" s="61">
        <v>13563092.98</v>
      </c>
      <c r="L46" s="61">
        <v>2932845</v>
      </c>
      <c r="M46" s="61">
        <v>444521</v>
      </c>
      <c r="N46" s="71"/>
      <c r="O46" s="56" t="s">
        <v>81</v>
      </c>
      <c r="P46" s="56"/>
    </row>
    <row r="47" spans="1:18">
      <c r="A47" s="83"/>
      <c r="B47" s="84" t="s">
        <v>82</v>
      </c>
      <c r="C47" s="83"/>
      <c r="D47" s="84"/>
      <c r="E47" s="61">
        <v>11078835.789999999</v>
      </c>
      <c r="F47" s="61">
        <v>213440</v>
      </c>
      <c r="G47" s="61">
        <v>125025.89</v>
      </c>
      <c r="H47" s="61">
        <v>776196</v>
      </c>
      <c r="I47" s="61">
        <v>54114</v>
      </c>
      <c r="J47" s="61">
        <v>4340416</v>
      </c>
      <c r="K47" s="61">
        <v>13496771.689999999</v>
      </c>
      <c r="L47" s="61">
        <v>1139877.3999999999</v>
      </c>
      <c r="M47" s="61">
        <v>512148</v>
      </c>
      <c r="N47" s="71"/>
      <c r="O47" s="56" t="s">
        <v>83</v>
      </c>
      <c r="P47" s="56"/>
    </row>
    <row r="48" spans="1:18">
      <c r="A48" s="56"/>
      <c r="B48" s="56" t="s">
        <v>84</v>
      </c>
      <c r="C48" s="56"/>
      <c r="D48" s="56"/>
      <c r="E48" s="61">
        <v>381400.66</v>
      </c>
      <c r="F48" s="61">
        <v>32697.75</v>
      </c>
      <c r="G48" s="61">
        <v>206544.28</v>
      </c>
      <c r="H48" s="61">
        <v>1244424.3799999999</v>
      </c>
      <c r="I48" s="61">
        <v>103336</v>
      </c>
      <c r="J48" s="61">
        <v>6593693</v>
      </c>
      <c r="K48" s="61">
        <v>3433416.77</v>
      </c>
      <c r="L48" s="61">
        <v>313790</v>
      </c>
      <c r="M48" s="61">
        <v>588707.53</v>
      </c>
      <c r="N48" s="71"/>
      <c r="O48" s="56" t="s">
        <v>85</v>
      </c>
      <c r="P48" s="56"/>
    </row>
    <row r="49" spans="1:19">
      <c r="A49" s="75"/>
      <c r="B49" s="56" t="s">
        <v>86</v>
      </c>
      <c r="C49" s="75"/>
      <c r="D49" s="76"/>
      <c r="E49" s="61">
        <v>185096.74</v>
      </c>
      <c r="F49" s="61">
        <v>109275</v>
      </c>
      <c r="G49" s="61">
        <v>240586.43</v>
      </c>
      <c r="H49" s="61">
        <v>814494</v>
      </c>
      <c r="I49" s="61">
        <v>110100</v>
      </c>
      <c r="J49" s="61">
        <v>3887921</v>
      </c>
      <c r="K49" s="61">
        <v>10986110.25</v>
      </c>
      <c r="L49" s="61">
        <v>1676270</v>
      </c>
      <c r="M49" s="61">
        <v>345134.25</v>
      </c>
      <c r="N49" s="71"/>
      <c r="O49" s="56" t="s">
        <v>87</v>
      </c>
      <c r="P49" s="56"/>
    </row>
    <row r="50" spans="1:19">
      <c r="A50" s="75"/>
      <c r="B50" s="56" t="s">
        <v>88</v>
      </c>
      <c r="C50" s="75"/>
      <c r="D50" s="76"/>
      <c r="E50" s="85" t="s">
        <v>89</v>
      </c>
      <c r="F50" s="85" t="s">
        <v>89</v>
      </c>
      <c r="G50" s="85" t="s">
        <v>89</v>
      </c>
      <c r="H50" s="85" t="s">
        <v>89</v>
      </c>
      <c r="I50" s="85" t="s">
        <v>89</v>
      </c>
      <c r="J50" s="85" t="s">
        <v>89</v>
      </c>
      <c r="K50" s="85" t="s">
        <v>89</v>
      </c>
      <c r="L50" s="85" t="s">
        <v>89</v>
      </c>
      <c r="M50" s="85" t="s">
        <v>89</v>
      </c>
      <c r="N50" s="86"/>
      <c r="O50" s="56" t="s">
        <v>90</v>
      </c>
      <c r="P50" s="56"/>
    </row>
    <row r="51" spans="1:19">
      <c r="A51" s="75"/>
      <c r="B51" s="56" t="s">
        <v>91</v>
      </c>
      <c r="C51" s="75"/>
      <c r="D51" s="76"/>
      <c r="E51" s="61">
        <v>2018418.61</v>
      </c>
      <c r="F51" s="61">
        <v>232583</v>
      </c>
      <c r="G51" s="61">
        <v>141553.60999999999</v>
      </c>
      <c r="H51" s="61">
        <v>1092074</v>
      </c>
      <c r="I51" s="61">
        <v>59665</v>
      </c>
      <c r="J51" s="61">
        <v>16461466.68</v>
      </c>
      <c r="K51" s="61">
        <v>12411819.529999999</v>
      </c>
      <c r="L51" s="61">
        <v>1468348.9</v>
      </c>
      <c r="M51" s="61">
        <v>438520.9</v>
      </c>
      <c r="N51" s="71"/>
      <c r="O51" s="56" t="s">
        <v>92</v>
      </c>
      <c r="P51" s="56"/>
    </row>
    <row r="52" spans="1:19">
      <c r="A52" s="79" t="s">
        <v>93</v>
      </c>
      <c r="B52" s="79"/>
      <c r="C52" s="75"/>
      <c r="D52" s="76"/>
      <c r="E52" s="54">
        <f>SUM(E53:E58)</f>
        <v>76919163.150000006</v>
      </c>
      <c r="F52" s="54">
        <f t="shared" ref="F52:M52" si="3">SUM(F53:F58)</f>
        <v>3045486.6</v>
      </c>
      <c r="G52" s="54">
        <f t="shared" si="3"/>
        <v>2124011.85</v>
      </c>
      <c r="H52" s="54">
        <f t="shared" si="3"/>
        <v>2132759</v>
      </c>
      <c r="I52" s="54">
        <f t="shared" si="3"/>
        <v>392260</v>
      </c>
      <c r="J52" s="54">
        <f t="shared" si="3"/>
        <v>30555647</v>
      </c>
      <c r="K52" s="54">
        <f t="shared" si="3"/>
        <v>91516809.629999995</v>
      </c>
      <c r="L52" s="54">
        <f t="shared" si="3"/>
        <v>14053134.209999999</v>
      </c>
      <c r="M52" s="54">
        <f t="shared" si="3"/>
        <v>4157571.9</v>
      </c>
      <c r="N52" s="80"/>
      <c r="O52" s="79" t="s">
        <v>94</v>
      </c>
      <c r="P52" s="79"/>
    </row>
    <row r="53" spans="1:19">
      <c r="A53" s="56"/>
      <c r="B53" s="56" t="s">
        <v>95</v>
      </c>
      <c r="C53" s="75"/>
      <c r="D53" s="76"/>
      <c r="E53" s="61">
        <v>14317835.189999999</v>
      </c>
      <c r="F53" s="61">
        <v>263426.40000000002</v>
      </c>
      <c r="G53" s="61">
        <v>355300.98</v>
      </c>
      <c r="H53" s="61">
        <v>1169608</v>
      </c>
      <c r="I53" s="61">
        <v>117210</v>
      </c>
      <c r="J53" s="61">
        <v>5416125</v>
      </c>
      <c r="K53" s="61">
        <v>16151567.32</v>
      </c>
      <c r="L53" s="61">
        <v>2044117.72</v>
      </c>
      <c r="M53" s="61">
        <v>611246</v>
      </c>
      <c r="N53" s="71"/>
      <c r="O53" s="56" t="s">
        <v>96</v>
      </c>
      <c r="P53" s="56"/>
    </row>
    <row r="54" spans="1:19">
      <c r="A54" s="56"/>
      <c r="B54" s="56" t="s">
        <v>97</v>
      </c>
      <c r="C54" s="75"/>
      <c r="D54" s="76"/>
      <c r="E54" s="61">
        <v>15179442.42</v>
      </c>
      <c r="F54" s="61">
        <v>164581</v>
      </c>
      <c r="G54" s="61">
        <v>207946.27</v>
      </c>
      <c r="H54" s="61">
        <v>943291</v>
      </c>
      <c r="I54" s="61">
        <v>37800</v>
      </c>
      <c r="J54" s="61">
        <v>4413396</v>
      </c>
      <c r="K54" s="61">
        <v>14194450.869999999</v>
      </c>
      <c r="L54" s="61">
        <v>1752080</v>
      </c>
      <c r="M54" s="61">
        <v>710034.9</v>
      </c>
      <c r="N54" s="71"/>
      <c r="O54" s="56" t="s">
        <v>98</v>
      </c>
      <c r="P54" s="56"/>
    </row>
    <row r="55" spans="1:19">
      <c r="A55" s="56"/>
      <c r="B55" s="56" t="s">
        <v>99</v>
      </c>
      <c r="C55" s="75"/>
      <c r="D55" s="76"/>
      <c r="E55" s="61">
        <v>3576258.98</v>
      </c>
      <c r="F55" s="61">
        <v>464519</v>
      </c>
      <c r="G55" s="61">
        <v>574441.78</v>
      </c>
      <c r="H55" s="61" t="s">
        <v>66</v>
      </c>
      <c r="I55" s="61">
        <v>136400</v>
      </c>
      <c r="J55" s="61">
        <v>5657318</v>
      </c>
      <c r="K55" s="61">
        <v>15511438.32</v>
      </c>
      <c r="L55" s="61">
        <v>2807143</v>
      </c>
      <c r="M55" s="61">
        <v>924162</v>
      </c>
      <c r="N55" s="71"/>
      <c r="O55" s="56" t="s">
        <v>100</v>
      </c>
      <c r="P55" s="56"/>
    </row>
    <row r="56" spans="1:19">
      <c r="A56" s="56"/>
      <c r="B56" s="56" t="s">
        <v>101</v>
      </c>
      <c r="C56" s="75"/>
      <c r="D56" s="76"/>
      <c r="E56" s="61">
        <v>14201517.060000001</v>
      </c>
      <c r="F56" s="61">
        <v>1572804.2</v>
      </c>
      <c r="G56" s="61">
        <v>319681.28999999998</v>
      </c>
      <c r="H56" s="61" t="s">
        <v>66</v>
      </c>
      <c r="I56" s="61">
        <v>34000</v>
      </c>
      <c r="J56" s="61">
        <v>4929578</v>
      </c>
      <c r="K56" s="61">
        <v>16014134.59</v>
      </c>
      <c r="L56" s="61">
        <v>1587800</v>
      </c>
      <c r="M56" s="61">
        <v>620972</v>
      </c>
      <c r="N56" s="71"/>
      <c r="O56" s="56" t="s">
        <v>102</v>
      </c>
      <c r="P56" s="56"/>
    </row>
    <row r="57" spans="1:19">
      <c r="A57" s="56"/>
      <c r="B57" s="56" t="s">
        <v>103</v>
      </c>
      <c r="C57" s="75"/>
      <c r="D57" s="76"/>
      <c r="E57" s="61">
        <v>29605462.190000001</v>
      </c>
      <c r="F57" s="61">
        <v>564160</v>
      </c>
      <c r="G57" s="61">
        <v>579978.09</v>
      </c>
      <c r="H57" s="61" t="s">
        <v>66</v>
      </c>
      <c r="I57" s="61">
        <v>35750</v>
      </c>
      <c r="J57" s="61">
        <v>5543584</v>
      </c>
      <c r="K57" s="61">
        <v>20457069.649999999</v>
      </c>
      <c r="L57" s="61">
        <v>2742190</v>
      </c>
      <c r="M57" s="61">
        <v>751465</v>
      </c>
      <c r="N57" s="71"/>
      <c r="O57" s="56" t="s">
        <v>104</v>
      </c>
      <c r="P57" s="56"/>
    </row>
    <row r="58" spans="1:19">
      <c r="A58" s="56"/>
      <c r="B58" s="60" t="s">
        <v>105</v>
      </c>
      <c r="C58" s="75"/>
      <c r="D58" s="76"/>
      <c r="E58" s="61">
        <v>38647.31</v>
      </c>
      <c r="F58" s="61">
        <v>15996</v>
      </c>
      <c r="G58" s="61">
        <v>86663.44</v>
      </c>
      <c r="H58" s="61">
        <v>19860</v>
      </c>
      <c r="I58" s="61">
        <v>31100</v>
      </c>
      <c r="J58" s="61">
        <v>4595646</v>
      </c>
      <c r="K58" s="61">
        <v>9188148.8800000008</v>
      </c>
      <c r="L58" s="61">
        <v>3119803.49</v>
      </c>
      <c r="M58" s="61">
        <v>539692</v>
      </c>
      <c r="N58" s="71"/>
      <c r="O58" s="56" t="s">
        <v>106</v>
      </c>
      <c r="P58" s="56"/>
    </row>
    <row r="59" spans="1:19" ht="21" customHeight="1">
      <c r="A59" s="75"/>
      <c r="B59" s="75"/>
      <c r="C59" s="75"/>
      <c r="D59" s="76"/>
      <c r="E59" s="50"/>
      <c r="F59" s="50"/>
      <c r="G59" s="50"/>
      <c r="H59" s="50"/>
      <c r="I59" s="50"/>
      <c r="J59" s="50"/>
      <c r="K59" s="50"/>
      <c r="L59" s="50"/>
      <c r="M59" s="50"/>
      <c r="N59" s="78"/>
      <c r="O59" s="75"/>
      <c r="P59" s="75"/>
    </row>
    <row r="60" spans="1:19" s="1" customFormat="1" ht="17.25" customHeight="1">
      <c r="B60" s="2" t="s">
        <v>0</v>
      </c>
      <c r="C60" s="3">
        <v>16.3</v>
      </c>
      <c r="D60" s="2" t="s">
        <v>70</v>
      </c>
      <c r="E60" s="4"/>
      <c r="F60" s="4"/>
      <c r="G60" s="4"/>
      <c r="H60" s="4"/>
      <c r="I60" s="4"/>
      <c r="J60" s="4"/>
      <c r="K60" s="4"/>
      <c r="L60" s="4"/>
      <c r="M60" s="4"/>
      <c r="N60" s="4"/>
      <c r="S60" s="5"/>
    </row>
    <row r="61" spans="1:19" s="6" customFormat="1" ht="14.25" customHeight="1">
      <c r="B61" s="1" t="s">
        <v>2</v>
      </c>
      <c r="C61" s="3">
        <v>16.3</v>
      </c>
      <c r="D61" s="7" t="s">
        <v>3</v>
      </c>
      <c r="E61" s="8"/>
      <c r="F61" s="8"/>
      <c r="G61" s="8"/>
      <c r="H61" s="8"/>
      <c r="I61" s="8"/>
      <c r="J61" s="8"/>
      <c r="K61" s="8"/>
      <c r="L61" s="8"/>
      <c r="M61" s="8"/>
      <c r="N61" s="8"/>
      <c r="S61" s="1"/>
    </row>
    <row r="62" spans="1:19" s="6" customFormat="1" ht="15" customHeight="1">
      <c r="B62" s="1"/>
      <c r="C62" s="3"/>
      <c r="D62" s="7" t="s">
        <v>71</v>
      </c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9" s="6" customFormat="1" ht="15" customHeight="1">
      <c r="B63" s="1"/>
      <c r="C63" s="3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P63" s="9" t="s">
        <v>5</v>
      </c>
    </row>
    <row r="64" spans="1:19" ht="6" customHeight="1">
      <c r="S64" s="6"/>
    </row>
    <row r="65" spans="1:19" s="23" customFormat="1" ht="21.75">
      <c r="A65" s="11"/>
      <c r="B65" s="12"/>
      <c r="C65" s="12"/>
      <c r="D65" s="13"/>
      <c r="E65" s="14" t="s">
        <v>6</v>
      </c>
      <c r="F65" s="15"/>
      <c r="G65" s="15"/>
      <c r="H65" s="15"/>
      <c r="I65" s="15"/>
      <c r="J65" s="16"/>
      <c r="K65" s="17" t="s">
        <v>7</v>
      </c>
      <c r="L65" s="18"/>
      <c r="M65" s="19"/>
      <c r="N65" s="20"/>
      <c r="O65" s="21" t="s">
        <v>8</v>
      </c>
      <c r="P65" s="22"/>
      <c r="S65" s="5"/>
    </row>
    <row r="66" spans="1:19" s="23" customFormat="1" ht="21.75">
      <c r="A66" s="24"/>
      <c r="B66" s="24"/>
      <c r="C66" s="24"/>
      <c r="D66" s="25"/>
      <c r="E66" s="26" t="s">
        <v>9</v>
      </c>
      <c r="F66" s="27"/>
      <c r="G66" s="27"/>
      <c r="H66" s="27"/>
      <c r="I66" s="27"/>
      <c r="J66" s="28"/>
      <c r="K66" s="29" t="s">
        <v>10</v>
      </c>
      <c r="L66" s="30"/>
      <c r="M66" s="31"/>
      <c r="N66" s="32"/>
      <c r="O66" s="33"/>
      <c r="P66" s="33"/>
    </row>
    <row r="67" spans="1:19" s="23" customFormat="1">
      <c r="A67" s="34" t="s">
        <v>11</v>
      </c>
      <c r="B67" s="34"/>
      <c r="C67" s="34"/>
      <c r="D67" s="35"/>
      <c r="E67" s="36"/>
      <c r="F67" s="36" t="s">
        <v>12</v>
      </c>
      <c r="G67" s="36"/>
      <c r="H67" s="36"/>
      <c r="I67" s="37"/>
      <c r="J67" s="38"/>
      <c r="K67" s="38"/>
      <c r="L67" s="38" t="s">
        <v>7</v>
      </c>
      <c r="M67" s="38" t="s">
        <v>7</v>
      </c>
      <c r="N67" s="38"/>
      <c r="O67" s="39" t="s">
        <v>13</v>
      </c>
      <c r="P67" s="39"/>
      <c r="Q67" s="40"/>
    </row>
    <row r="68" spans="1:19" s="23" customFormat="1">
      <c r="A68" s="41" t="s">
        <v>14</v>
      </c>
      <c r="B68" s="41"/>
      <c r="C68" s="41"/>
      <c r="D68" s="35"/>
      <c r="E68" s="36" t="s">
        <v>15</v>
      </c>
      <c r="F68" s="36" t="s">
        <v>16</v>
      </c>
      <c r="G68" s="36" t="s">
        <v>17</v>
      </c>
      <c r="H68" s="36" t="s">
        <v>18</v>
      </c>
      <c r="I68" s="36" t="s">
        <v>19</v>
      </c>
      <c r="J68" s="38" t="s">
        <v>20</v>
      </c>
      <c r="K68" s="38" t="s">
        <v>21</v>
      </c>
      <c r="L68" s="38" t="s">
        <v>22</v>
      </c>
      <c r="M68" s="38" t="s">
        <v>23</v>
      </c>
      <c r="N68" s="38"/>
      <c r="O68" s="39" t="s">
        <v>24</v>
      </c>
      <c r="P68" s="39"/>
      <c r="Q68" s="40"/>
    </row>
    <row r="69" spans="1:19" s="23" customFormat="1" ht="21.75">
      <c r="A69" s="24"/>
      <c r="B69" s="24"/>
      <c r="C69" s="24"/>
      <c r="D69" s="25"/>
      <c r="E69" s="36" t="s">
        <v>25</v>
      </c>
      <c r="F69" s="36" t="s">
        <v>26</v>
      </c>
      <c r="G69" s="36" t="s">
        <v>27</v>
      </c>
      <c r="H69" s="36" t="s">
        <v>28</v>
      </c>
      <c r="I69" s="36" t="s">
        <v>29</v>
      </c>
      <c r="J69" s="38" t="s">
        <v>30</v>
      </c>
      <c r="K69" s="38" t="s">
        <v>31</v>
      </c>
      <c r="L69" s="38" t="s">
        <v>32</v>
      </c>
      <c r="M69" s="38" t="s">
        <v>33</v>
      </c>
      <c r="N69" s="38"/>
      <c r="O69" s="39" t="s">
        <v>34</v>
      </c>
      <c r="P69" s="39"/>
      <c r="Q69" s="40"/>
    </row>
    <row r="70" spans="1:19" s="23" customFormat="1" ht="21.75">
      <c r="A70" s="42"/>
      <c r="B70" s="42"/>
      <c r="C70" s="42"/>
      <c r="D70" s="43"/>
      <c r="E70" s="44" t="s">
        <v>35</v>
      </c>
      <c r="F70" s="45"/>
      <c r="G70" s="44"/>
      <c r="H70" s="44" t="s">
        <v>36</v>
      </c>
      <c r="I70" s="44"/>
      <c r="J70" s="44"/>
      <c r="K70" s="44" t="s">
        <v>10</v>
      </c>
      <c r="L70" s="46" t="s">
        <v>37</v>
      </c>
      <c r="M70" s="44" t="s">
        <v>38</v>
      </c>
      <c r="N70" s="46"/>
      <c r="O70" s="47"/>
      <c r="P70" s="47"/>
    </row>
    <row r="71" spans="1:19">
      <c r="A71" s="79" t="s">
        <v>107</v>
      </c>
      <c r="B71" s="79"/>
      <c r="C71" s="87"/>
      <c r="D71" s="88"/>
      <c r="E71" s="54">
        <f>SUM(E72:E80)</f>
        <v>93812617.059999987</v>
      </c>
      <c r="F71" s="54">
        <f t="shared" ref="F71:M71" si="4">SUM(F72:F80)</f>
        <v>1098047.47</v>
      </c>
      <c r="G71" s="54">
        <f t="shared" si="4"/>
        <v>2307767.63</v>
      </c>
      <c r="H71" s="54">
        <f t="shared" si="4"/>
        <v>5301953</v>
      </c>
      <c r="I71" s="54">
        <f t="shared" si="4"/>
        <v>500060.01</v>
      </c>
      <c r="J71" s="54">
        <f t="shared" si="4"/>
        <v>43699594</v>
      </c>
      <c r="K71" s="54">
        <f t="shared" si="4"/>
        <v>112749157.19</v>
      </c>
      <c r="L71" s="54">
        <f t="shared" si="4"/>
        <v>27032524.82</v>
      </c>
      <c r="M71" s="54">
        <f t="shared" si="4"/>
        <v>6780225.2000000002</v>
      </c>
      <c r="N71" s="80"/>
      <c r="O71" s="79" t="s">
        <v>108</v>
      </c>
      <c r="P71" s="79"/>
    </row>
    <row r="72" spans="1:19">
      <c r="A72" s="56"/>
      <c r="B72" s="56" t="s">
        <v>109</v>
      </c>
      <c r="C72" s="87"/>
      <c r="D72" s="88"/>
      <c r="E72" s="61">
        <v>608456.75</v>
      </c>
      <c r="F72" s="61">
        <v>62690</v>
      </c>
      <c r="G72" s="61">
        <v>245121.33</v>
      </c>
      <c r="H72" s="61">
        <v>729485</v>
      </c>
      <c r="I72" s="61">
        <v>61620</v>
      </c>
      <c r="J72" s="61">
        <v>4243705</v>
      </c>
      <c r="K72" s="61">
        <v>5777971</v>
      </c>
      <c r="L72" s="61">
        <v>5187417.03</v>
      </c>
      <c r="M72" s="61">
        <v>280642</v>
      </c>
      <c r="N72" s="71"/>
      <c r="O72" s="56" t="s">
        <v>110</v>
      </c>
      <c r="P72" s="56"/>
    </row>
    <row r="73" spans="1:19">
      <c r="A73" s="56"/>
      <c r="B73" s="56" t="s">
        <v>111</v>
      </c>
      <c r="C73" s="87"/>
      <c r="D73" s="88"/>
      <c r="E73" s="61">
        <v>25232169.210000001</v>
      </c>
      <c r="F73" s="61">
        <v>165416</v>
      </c>
      <c r="G73" s="61">
        <v>753696.09</v>
      </c>
      <c r="H73" s="61" t="s">
        <v>66</v>
      </c>
      <c r="I73" s="61">
        <v>107484.01</v>
      </c>
      <c r="J73" s="61">
        <v>8045761</v>
      </c>
      <c r="K73" s="61">
        <v>17104246.699999999</v>
      </c>
      <c r="L73" s="61">
        <v>5709950</v>
      </c>
      <c r="M73" s="61">
        <v>1211967</v>
      </c>
      <c r="N73" s="71"/>
      <c r="O73" s="56" t="s">
        <v>112</v>
      </c>
      <c r="P73" s="56"/>
    </row>
    <row r="74" spans="1:19">
      <c r="A74" s="56"/>
      <c r="B74" s="56" t="s">
        <v>113</v>
      </c>
      <c r="C74" s="87"/>
      <c r="D74" s="88"/>
      <c r="E74" s="61">
        <v>14923848.949999999</v>
      </c>
      <c r="F74" s="61">
        <v>88075.5</v>
      </c>
      <c r="G74" s="61">
        <v>155268.39000000001</v>
      </c>
      <c r="H74" s="61">
        <v>793771</v>
      </c>
      <c r="I74" s="61">
        <v>37580</v>
      </c>
      <c r="J74" s="61">
        <v>3858697</v>
      </c>
      <c r="K74" s="61">
        <v>11925845.289999999</v>
      </c>
      <c r="L74" s="61">
        <v>967800</v>
      </c>
      <c r="M74" s="61">
        <v>320542</v>
      </c>
      <c r="N74" s="71"/>
      <c r="O74" s="56" t="s">
        <v>114</v>
      </c>
      <c r="P74" s="56"/>
    </row>
    <row r="75" spans="1:19">
      <c r="A75" s="56"/>
      <c r="B75" s="56" t="s">
        <v>115</v>
      </c>
      <c r="C75" s="87"/>
      <c r="D75" s="88"/>
      <c r="E75" s="61">
        <v>12562244.15</v>
      </c>
      <c r="F75" s="61">
        <v>116096</v>
      </c>
      <c r="G75" s="61">
        <v>286132.08</v>
      </c>
      <c r="H75" s="61">
        <v>657010</v>
      </c>
      <c r="I75" s="61">
        <v>36777</v>
      </c>
      <c r="J75" s="61">
        <v>5497843</v>
      </c>
      <c r="K75" s="61">
        <v>14533315</v>
      </c>
      <c r="L75" s="61">
        <v>3630390</v>
      </c>
      <c r="M75" s="61">
        <v>550360.5</v>
      </c>
      <c r="N75" s="71"/>
      <c r="O75" s="56" t="s">
        <v>116</v>
      </c>
      <c r="P75" s="56"/>
    </row>
    <row r="76" spans="1:19">
      <c r="A76" s="56"/>
      <c r="B76" s="56" t="s">
        <v>117</v>
      </c>
      <c r="C76" s="75"/>
      <c r="D76" s="76"/>
      <c r="E76" s="61">
        <v>15264676.960000001</v>
      </c>
      <c r="F76" s="61">
        <v>151599</v>
      </c>
      <c r="G76" s="61">
        <v>294147.40000000002</v>
      </c>
      <c r="H76" s="61" t="s">
        <v>66</v>
      </c>
      <c r="I76" s="61">
        <v>150300</v>
      </c>
      <c r="J76" s="61">
        <v>4593905</v>
      </c>
      <c r="K76" s="61">
        <v>12826578.42</v>
      </c>
      <c r="L76" s="61">
        <v>4460390.04</v>
      </c>
      <c r="M76" s="61">
        <v>835736</v>
      </c>
      <c r="N76" s="71"/>
      <c r="O76" s="56" t="s">
        <v>118</v>
      </c>
      <c r="P76" s="56"/>
    </row>
    <row r="77" spans="1:19">
      <c r="A77" s="56"/>
      <c r="B77" s="56" t="s">
        <v>119</v>
      </c>
      <c r="C77" s="75"/>
      <c r="D77" s="76"/>
      <c r="E77" s="61">
        <v>11316880.810000001</v>
      </c>
      <c r="F77" s="61">
        <v>74187.22</v>
      </c>
      <c r="G77" s="61">
        <v>118592.84</v>
      </c>
      <c r="H77" s="61">
        <v>858275</v>
      </c>
      <c r="I77" s="61">
        <v>41951</v>
      </c>
      <c r="J77" s="61">
        <v>5293420</v>
      </c>
      <c r="K77" s="61">
        <v>13138361.449999999</v>
      </c>
      <c r="L77" s="61">
        <v>2410039.87</v>
      </c>
      <c r="M77" s="61">
        <v>907808.5</v>
      </c>
      <c r="N77" s="71"/>
      <c r="O77" s="56"/>
      <c r="P77" s="56" t="s">
        <v>120</v>
      </c>
    </row>
    <row r="78" spans="1:19">
      <c r="A78" s="56"/>
      <c r="B78" s="56" t="s">
        <v>121</v>
      </c>
      <c r="C78" s="75"/>
      <c r="D78" s="76"/>
      <c r="E78" s="61">
        <v>12624443.130000001</v>
      </c>
      <c r="F78" s="61">
        <v>229122</v>
      </c>
      <c r="G78" s="61">
        <v>166944.74</v>
      </c>
      <c r="H78" s="61">
        <v>1207525</v>
      </c>
      <c r="I78" s="61">
        <v>12280</v>
      </c>
      <c r="J78" s="61">
        <v>4857244</v>
      </c>
      <c r="K78" s="61">
        <v>13816254.050000001</v>
      </c>
      <c r="L78" s="61">
        <v>3312000</v>
      </c>
      <c r="M78" s="61">
        <v>1960782.15</v>
      </c>
      <c r="N78" s="71"/>
      <c r="O78" s="56" t="s">
        <v>122</v>
      </c>
      <c r="P78" s="56"/>
    </row>
    <row r="79" spans="1:19">
      <c r="A79" s="56"/>
      <c r="B79" s="56" t="s">
        <v>123</v>
      </c>
      <c r="C79" s="75"/>
      <c r="D79" s="76"/>
      <c r="E79" s="61">
        <v>41609.22</v>
      </c>
      <c r="F79" s="61">
        <v>88182</v>
      </c>
      <c r="G79" s="61">
        <v>108606.3</v>
      </c>
      <c r="H79" s="61">
        <v>68649</v>
      </c>
      <c r="I79" s="61">
        <v>11880</v>
      </c>
      <c r="J79" s="61">
        <v>3106826</v>
      </c>
      <c r="K79" s="61">
        <v>8703760.3599999994</v>
      </c>
      <c r="L79" s="61">
        <v>1334537.8799999999</v>
      </c>
      <c r="M79" s="61">
        <v>425281.8</v>
      </c>
      <c r="N79" s="71"/>
      <c r="O79" s="56" t="s">
        <v>124</v>
      </c>
      <c r="P79" s="56"/>
    </row>
    <row r="80" spans="1:19">
      <c r="A80" s="56"/>
      <c r="B80" s="56" t="s">
        <v>125</v>
      </c>
      <c r="C80" s="75"/>
      <c r="D80" s="76"/>
      <c r="E80" s="61">
        <v>1238287.8799999999</v>
      </c>
      <c r="F80" s="61">
        <v>122679.75</v>
      </c>
      <c r="G80" s="61">
        <v>179258.46</v>
      </c>
      <c r="H80" s="61">
        <v>987238</v>
      </c>
      <c r="I80" s="61">
        <v>40188</v>
      </c>
      <c r="J80" s="61">
        <v>4202193</v>
      </c>
      <c r="K80" s="61">
        <v>14922824.92</v>
      </c>
      <c r="L80" s="61">
        <v>20000</v>
      </c>
      <c r="M80" s="62">
        <v>287105.25</v>
      </c>
      <c r="N80" s="74"/>
      <c r="O80" s="56"/>
      <c r="P80" s="56" t="s">
        <v>126</v>
      </c>
    </row>
    <row r="81" spans="1:18">
      <c r="A81" s="58" t="s">
        <v>127</v>
      </c>
      <c r="B81" s="57"/>
      <c r="C81" s="75"/>
      <c r="D81" s="76"/>
      <c r="E81" s="54">
        <f>SUM(E82:E85)</f>
        <v>46130635.629999995</v>
      </c>
      <c r="F81" s="54">
        <f t="shared" ref="F81:M81" si="5">SUM(F82:F85)</f>
        <v>555494.80000000005</v>
      </c>
      <c r="G81" s="54">
        <f t="shared" si="5"/>
        <v>1017721.26</v>
      </c>
      <c r="H81" s="61" t="s">
        <v>66</v>
      </c>
      <c r="I81" s="54">
        <f t="shared" si="5"/>
        <v>125237</v>
      </c>
      <c r="J81" s="54">
        <f t="shared" si="5"/>
        <v>35286424.899999999</v>
      </c>
      <c r="K81" s="54">
        <f t="shared" si="5"/>
        <v>48209575.540000007</v>
      </c>
      <c r="L81" s="54">
        <f t="shared" si="5"/>
        <v>12615789</v>
      </c>
      <c r="M81" s="54">
        <f t="shared" si="5"/>
        <v>1219617</v>
      </c>
      <c r="N81" s="80"/>
      <c r="O81" s="79" t="s">
        <v>128</v>
      </c>
      <c r="P81" s="81"/>
    </row>
    <row r="82" spans="1:18">
      <c r="A82" s="57"/>
      <c r="B82" s="60" t="s">
        <v>129</v>
      </c>
      <c r="C82" s="75"/>
      <c r="D82" s="76"/>
      <c r="E82" s="61">
        <v>480859.24</v>
      </c>
      <c r="F82" s="61">
        <v>145035</v>
      </c>
      <c r="G82" s="61">
        <v>468194.31</v>
      </c>
      <c r="H82" s="61" t="s">
        <v>66</v>
      </c>
      <c r="I82" s="61">
        <v>78584</v>
      </c>
      <c r="J82" s="61">
        <v>19031864.899999999</v>
      </c>
      <c r="K82" s="61">
        <v>13827223.210000001</v>
      </c>
      <c r="L82" s="61">
        <v>285380</v>
      </c>
      <c r="M82" s="61">
        <v>253545</v>
      </c>
      <c r="N82" s="71"/>
      <c r="O82" s="56" t="s">
        <v>130</v>
      </c>
      <c r="P82" s="57"/>
    </row>
    <row r="83" spans="1:18">
      <c r="A83" s="57"/>
      <c r="B83" s="60" t="s">
        <v>131</v>
      </c>
      <c r="C83" s="75"/>
      <c r="D83" s="76"/>
      <c r="E83" s="61">
        <v>21979661.559999999</v>
      </c>
      <c r="F83" s="61">
        <v>218760</v>
      </c>
      <c r="G83" s="61">
        <v>255766.99</v>
      </c>
      <c r="H83" s="61" t="s">
        <v>66</v>
      </c>
      <c r="I83" s="61">
        <v>39056</v>
      </c>
      <c r="J83" s="61">
        <v>7761981</v>
      </c>
      <c r="K83" s="61">
        <v>13940993.609999999</v>
      </c>
      <c r="L83" s="61">
        <v>9652944</v>
      </c>
      <c r="M83" s="61">
        <v>377199</v>
      </c>
      <c r="N83" s="71"/>
      <c r="O83" s="56" t="s">
        <v>132</v>
      </c>
      <c r="P83" s="57"/>
    </row>
    <row r="84" spans="1:18">
      <c r="A84" s="57"/>
      <c r="B84" s="60" t="s">
        <v>133</v>
      </c>
      <c r="C84" s="75"/>
      <c r="D84" s="76"/>
      <c r="E84" s="61">
        <v>12316621.289999999</v>
      </c>
      <c r="F84" s="61">
        <v>124579.8</v>
      </c>
      <c r="G84" s="61">
        <v>174577.73</v>
      </c>
      <c r="H84" s="61" t="s">
        <v>66</v>
      </c>
      <c r="I84" s="61">
        <v>1997</v>
      </c>
      <c r="J84" s="61">
        <v>4293648</v>
      </c>
      <c r="K84" s="61">
        <v>10312029.91</v>
      </c>
      <c r="L84" s="61">
        <v>1096765</v>
      </c>
      <c r="M84" s="61">
        <v>299934</v>
      </c>
      <c r="N84" s="71"/>
      <c r="O84" s="56" t="s">
        <v>134</v>
      </c>
      <c r="P84" s="57"/>
    </row>
    <row r="85" spans="1:18">
      <c r="A85" s="56"/>
      <c r="B85" s="56" t="s">
        <v>135</v>
      </c>
      <c r="C85" s="75"/>
      <c r="D85" s="76"/>
      <c r="E85" s="61">
        <v>11353493.539999999</v>
      </c>
      <c r="F85" s="61">
        <v>67120</v>
      </c>
      <c r="G85" s="61">
        <v>119182.23</v>
      </c>
      <c r="H85" s="61" t="s">
        <v>66</v>
      </c>
      <c r="I85" s="61">
        <v>5600</v>
      </c>
      <c r="J85" s="61">
        <v>4198931</v>
      </c>
      <c r="K85" s="61">
        <v>10129328.810000001</v>
      </c>
      <c r="L85" s="61">
        <v>1580700</v>
      </c>
      <c r="M85" s="61">
        <v>288939</v>
      </c>
      <c r="N85" s="71"/>
      <c r="O85" s="56" t="s">
        <v>136</v>
      </c>
      <c r="P85" s="56"/>
    </row>
    <row r="86" spans="1:18">
      <c r="A86" s="75"/>
      <c r="B86" s="75"/>
      <c r="C86" s="75"/>
      <c r="D86" s="76"/>
      <c r="E86" s="89"/>
      <c r="F86" s="89"/>
      <c r="G86" s="89"/>
      <c r="H86" s="89"/>
      <c r="I86" s="89"/>
      <c r="J86" s="89"/>
      <c r="K86" s="89"/>
      <c r="L86" s="89"/>
      <c r="M86" s="89"/>
      <c r="N86" s="90"/>
      <c r="O86" s="75"/>
      <c r="P86" s="75"/>
    </row>
    <row r="87" spans="1:18" s="75" customFormat="1">
      <c r="D87" s="76"/>
      <c r="E87" s="89"/>
      <c r="F87" s="89"/>
      <c r="G87" s="89"/>
      <c r="H87" s="89"/>
      <c r="I87" s="89"/>
      <c r="J87" s="89"/>
      <c r="K87" s="89"/>
      <c r="L87" s="89"/>
      <c r="M87" s="89"/>
      <c r="N87" s="90"/>
    </row>
    <row r="88" spans="1:18" s="75" customFormat="1" ht="3" customHeight="1">
      <c r="E88" s="78"/>
      <c r="F88" s="78"/>
      <c r="G88" s="78"/>
      <c r="H88" s="78"/>
      <c r="I88" s="78"/>
      <c r="J88" s="78"/>
      <c r="K88" s="78"/>
      <c r="L88" s="78"/>
      <c r="M88" s="78"/>
      <c r="N88" s="78"/>
    </row>
    <row r="89" spans="1:18" s="75" customFormat="1" ht="3" customHeight="1">
      <c r="E89" s="78"/>
      <c r="F89" s="78"/>
      <c r="G89" s="78"/>
      <c r="H89" s="78"/>
      <c r="I89" s="78"/>
      <c r="J89" s="78"/>
      <c r="K89" s="78"/>
      <c r="L89" s="78"/>
      <c r="M89" s="78"/>
      <c r="N89" s="78"/>
    </row>
    <row r="90" spans="1:18" ht="16.5" customHeight="1">
      <c r="A90" s="1"/>
      <c r="B90" s="2" t="s">
        <v>0</v>
      </c>
      <c r="C90" s="3">
        <v>16.3</v>
      </c>
      <c r="D90" s="2" t="s">
        <v>70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</row>
    <row r="91" spans="1:18" ht="15" customHeight="1">
      <c r="A91" s="6"/>
      <c r="B91" s="1" t="s">
        <v>2</v>
      </c>
      <c r="C91" s="3">
        <v>16.3</v>
      </c>
      <c r="D91" s="7" t="s">
        <v>3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6"/>
      <c r="P91" s="6"/>
      <c r="Q91" s="6"/>
      <c r="R91" s="6"/>
    </row>
    <row r="92" spans="1:18" ht="15" customHeight="1">
      <c r="A92" s="6"/>
      <c r="B92" s="1"/>
      <c r="C92" s="3"/>
      <c r="D92" s="7" t="s">
        <v>71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6"/>
      <c r="P92" s="6"/>
      <c r="Q92" s="6"/>
      <c r="R92" s="6"/>
    </row>
    <row r="93" spans="1:18" ht="15.75" customHeight="1">
      <c r="A93" s="6"/>
      <c r="B93" s="1"/>
      <c r="C93" s="3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6"/>
      <c r="P93" s="9" t="s">
        <v>5</v>
      </c>
      <c r="Q93" s="6"/>
      <c r="R93" s="6"/>
    </row>
    <row r="94" spans="1:18" ht="6" customHeight="1"/>
    <row r="95" spans="1:18" ht="21.75">
      <c r="A95" s="11"/>
      <c r="B95" s="12"/>
      <c r="C95" s="12"/>
      <c r="D95" s="13"/>
      <c r="E95" s="14" t="s">
        <v>6</v>
      </c>
      <c r="F95" s="15"/>
      <c r="G95" s="15"/>
      <c r="H95" s="15"/>
      <c r="I95" s="15"/>
      <c r="J95" s="16"/>
      <c r="K95" s="17" t="s">
        <v>7</v>
      </c>
      <c r="L95" s="18"/>
      <c r="M95" s="19"/>
      <c r="N95" s="20"/>
      <c r="O95" s="21" t="s">
        <v>8</v>
      </c>
      <c r="P95" s="22"/>
      <c r="Q95" s="23"/>
      <c r="R95" s="23"/>
    </row>
    <row r="96" spans="1:18" ht="21.75">
      <c r="A96" s="24"/>
      <c r="B96" s="24"/>
      <c r="C96" s="24"/>
      <c r="D96" s="25"/>
      <c r="E96" s="26" t="s">
        <v>9</v>
      </c>
      <c r="F96" s="27"/>
      <c r="G96" s="27"/>
      <c r="H96" s="27"/>
      <c r="I96" s="27"/>
      <c r="J96" s="28"/>
      <c r="K96" s="29" t="s">
        <v>10</v>
      </c>
      <c r="L96" s="30"/>
      <c r="M96" s="31"/>
      <c r="N96" s="32"/>
      <c r="O96" s="33"/>
      <c r="P96" s="33"/>
      <c r="Q96" s="23"/>
      <c r="R96" s="23"/>
    </row>
    <row r="97" spans="1:18">
      <c r="A97" s="34" t="s">
        <v>11</v>
      </c>
      <c r="B97" s="34"/>
      <c r="C97" s="34"/>
      <c r="D97" s="35"/>
      <c r="E97" s="36"/>
      <c r="F97" s="36" t="s">
        <v>12</v>
      </c>
      <c r="G97" s="36"/>
      <c r="H97" s="36"/>
      <c r="I97" s="37"/>
      <c r="J97" s="38"/>
      <c r="K97" s="38"/>
      <c r="L97" s="38" t="s">
        <v>7</v>
      </c>
      <c r="M97" s="38" t="s">
        <v>7</v>
      </c>
      <c r="N97" s="38"/>
      <c r="O97" s="39" t="s">
        <v>13</v>
      </c>
      <c r="P97" s="39"/>
      <c r="Q97" s="40"/>
      <c r="R97" s="23"/>
    </row>
    <row r="98" spans="1:18">
      <c r="A98" s="41" t="s">
        <v>14</v>
      </c>
      <c r="B98" s="41"/>
      <c r="C98" s="41"/>
      <c r="D98" s="35"/>
      <c r="E98" s="36" t="s">
        <v>15</v>
      </c>
      <c r="F98" s="36" t="s">
        <v>16</v>
      </c>
      <c r="G98" s="36" t="s">
        <v>17</v>
      </c>
      <c r="H98" s="36" t="s">
        <v>18</v>
      </c>
      <c r="I98" s="36" t="s">
        <v>19</v>
      </c>
      <c r="J98" s="38" t="s">
        <v>20</v>
      </c>
      <c r="K98" s="38" t="s">
        <v>21</v>
      </c>
      <c r="L98" s="38" t="s">
        <v>22</v>
      </c>
      <c r="M98" s="38" t="s">
        <v>23</v>
      </c>
      <c r="N98" s="38"/>
      <c r="O98" s="39" t="s">
        <v>24</v>
      </c>
      <c r="P98" s="39"/>
      <c r="Q98" s="40"/>
      <c r="R98" s="23"/>
    </row>
    <row r="99" spans="1:18" ht="21.75">
      <c r="A99" s="24"/>
      <c r="B99" s="24"/>
      <c r="C99" s="24"/>
      <c r="D99" s="25"/>
      <c r="E99" s="36" t="s">
        <v>25</v>
      </c>
      <c r="F99" s="36" t="s">
        <v>26</v>
      </c>
      <c r="G99" s="36" t="s">
        <v>27</v>
      </c>
      <c r="H99" s="36" t="s">
        <v>28</v>
      </c>
      <c r="I99" s="36" t="s">
        <v>29</v>
      </c>
      <c r="J99" s="38" t="s">
        <v>30</v>
      </c>
      <c r="K99" s="38" t="s">
        <v>31</v>
      </c>
      <c r="L99" s="38" t="s">
        <v>32</v>
      </c>
      <c r="M99" s="38" t="s">
        <v>33</v>
      </c>
      <c r="N99" s="38"/>
      <c r="O99" s="39" t="s">
        <v>34</v>
      </c>
      <c r="P99" s="39"/>
      <c r="Q99" s="40"/>
      <c r="R99" s="23"/>
    </row>
    <row r="100" spans="1:18" ht="21.75">
      <c r="A100" s="42"/>
      <c r="B100" s="42"/>
      <c r="C100" s="42"/>
      <c r="D100" s="43"/>
      <c r="E100" s="44" t="s">
        <v>35</v>
      </c>
      <c r="F100" s="45"/>
      <c r="G100" s="44"/>
      <c r="H100" s="44" t="s">
        <v>36</v>
      </c>
      <c r="I100" s="44"/>
      <c r="J100" s="44"/>
      <c r="K100" s="44" t="s">
        <v>10</v>
      </c>
      <c r="L100" s="46" t="s">
        <v>37</v>
      </c>
      <c r="M100" s="44" t="s">
        <v>38</v>
      </c>
      <c r="N100" s="46"/>
      <c r="O100" s="47"/>
      <c r="P100" s="47"/>
      <c r="Q100" s="23"/>
      <c r="R100" s="23"/>
    </row>
    <row r="101" spans="1:18">
      <c r="A101" s="91" t="s">
        <v>137</v>
      </c>
      <c r="B101" s="91"/>
      <c r="C101" s="91"/>
      <c r="D101" s="92"/>
      <c r="E101" s="54">
        <f>SUM(E102:E110)</f>
        <v>67060977.280000001</v>
      </c>
      <c r="F101" s="54">
        <f t="shared" ref="F101:M101" si="6">SUM(F102:F110)</f>
        <v>4299138.3499999996</v>
      </c>
      <c r="G101" s="54">
        <f t="shared" si="6"/>
        <v>2521527.5499999998</v>
      </c>
      <c r="H101" s="54">
        <f t="shared" si="6"/>
        <v>6992322</v>
      </c>
      <c r="I101" s="54">
        <f t="shared" si="6"/>
        <v>1136396</v>
      </c>
      <c r="J101" s="54">
        <f t="shared" si="6"/>
        <v>41156065</v>
      </c>
      <c r="K101" s="54">
        <f t="shared" si="6"/>
        <v>144240760.64000002</v>
      </c>
      <c r="L101" s="54">
        <f t="shared" si="6"/>
        <v>32258789.689999998</v>
      </c>
      <c r="M101" s="54">
        <f t="shared" si="6"/>
        <v>5334561.63</v>
      </c>
      <c r="N101" s="80"/>
      <c r="O101" s="79" t="s">
        <v>138</v>
      </c>
      <c r="P101" s="93"/>
    </row>
    <row r="102" spans="1:18">
      <c r="A102" s="57"/>
      <c r="B102" s="60" t="s">
        <v>139</v>
      </c>
      <c r="C102" s="57"/>
      <c r="D102" s="59"/>
      <c r="E102" s="61">
        <v>23558626.129999999</v>
      </c>
      <c r="F102" s="61">
        <v>126955.35</v>
      </c>
      <c r="G102" s="61">
        <v>576888.47</v>
      </c>
      <c r="H102" s="61" t="s">
        <v>66</v>
      </c>
      <c r="I102" s="61">
        <v>15812</v>
      </c>
      <c r="J102" s="61">
        <v>6387355</v>
      </c>
      <c r="K102" s="61">
        <v>16162150.49</v>
      </c>
      <c r="L102" s="61">
        <v>4764941.29</v>
      </c>
      <c r="M102" s="61">
        <v>884354.49</v>
      </c>
      <c r="N102" s="71"/>
      <c r="O102" s="56"/>
      <c r="P102" s="60" t="s">
        <v>140</v>
      </c>
    </row>
    <row r="103" spans="1:18">
      <c r="A103" s="57"/>
      <c r="B103" s="60" t="s">
        <v>141</v>
      </c>
      <c r="C103" s="57"/>
      <c r="D103" s="59"/>
      <c r="E103" s="61">
        <v>5944038.8799999999</v>
      </c>
      <c r="F103" s="61">
        <v>580290.9</v>
      </c>
      <c r="G103" s="61">
        <v>191048.45</v>
      </c>
      <c r="H103" s="61">
        <v>686236</v>
      </c>
      <c r="I103" s="61">
        <v>38800</v>
      </c>
      <c r="J103" s="61">
        <v>3074666</v>
      </c>
      <c r="K103" s="61">
        <v>15523985.34</v>
      </c>
      <c r="L103" s="61">
        <v>3370402.7</v>
      </c>
      <c r="M103" s="62">
        <v>420415</v>
      </c>
      <c r="N103" s="74"/>
      <c r="O103" s="56" t="s">
        <v>142</v>
      </c>
      <c r="P103" s="57"/>
    </row>
    <row r="104" spans="1:18">
      <c r="A104" s="57"/>
      <c r="B104" s="60" t="s">
        <v>143</v>
      </c>
      <c r="C104" s="57"/>
      <c r="D104" s="59"/>
      <c r="E104" s="61">
        <v>10919019</v>
      </c>
      <c r="F104" s="61">
        <v>249313</v>
      </c>
      <c r="G104" s="61">
        <v>336402.71</v>
      </c>
      <c r="H104" s="61">
        <v>1784930</v>
      </c>
      <c r="I104" s="61">
        <v>119400</v>
      </c>
      <c r="J104" s="61">
        <v>5708899</v>
      </c>
      <c r="K104" s="61">
        <v>28142632.25</v>
      </c>
      <c r="L104" s="61">
        <v>5970794.9199999999</v>
      </c>
      <c r="M104" s="61">
        <v>780508.25</v>
      </c>
      <c r="N104" s="71"/>
      <c r="O104" s="56" t="s">
        <v>144</v>
      </c>
      <c r="P104" s="57"/>
    </row>
    <row r="105" spans="1:18">
      <c r="A105" s="56"/>
      <c r="B105" s="56" t="s">
        <v>145</v>
      </c>
      <c r="C105" s="56"/>
      <c r="D105" s="65"/>
      <c r="E105" s="61">
        <v>10170002.9</v>
      </c>
      <c r="F105" s="61">
        <v>2464536.6</v>
      </c>
      <c r="G105" s="61">
        <v>777227.21</v>
      </c>
      <c r="H105" s="61">
        <v>689197</v>
      </c>
      <c r="I105" s="61">
        <v>760093</v>
      </c>
      <c r="J105" s="61">
        <v>4204838</v>
      </c>
      <c r="K105" s="61">
        <v>23870695.25</v>
      </c>
      <c r="L105" s="61">
        <v>10439697.779999999</v>
      </c>
      <c r="M105" s="61">
        <v>1040199.31</v>
      </c>
      <c r="N105" s="71"/>
      <c r="O105" s="56" t="s">
        <v>146</v>
      </c>
      <c r="P105" s="56"/>
    </row>
    <row r="106" spans="1:18">
      <c r="A106" s="56"/>
      <c r="B106" s="56" t="s">
        <v>147</v>
      </c>
      <c r="C106" s="56"/>
      <c r="D106" s="65"/>
      <c r="E106" s="61">
        <v>108141.28</v>
      </c>
      <c r="F106" s="61">
        <v>149907.5</v>
      </c>
      <c r="G106" s="61">
        <v>172079.11</v>
      </c>
      <c r="H106" s="61">
        <v>780324</v>
      </c>
      <c r="I106" s="61">
        <v>33690</v>
      </c>
      <c r="J106" s="61">
        <v>5073647</v>
      </c>
      <c r="K106" s="61">
        <v>13683948.4</v>
      </c>
      <c r="L106" s="61">
        <v>1399950</v>
      </c>
      <c r="M106" s="62">
        <v>373575</v>
      </c>
      <c r="N106" s="74"/>
      <c r="O106" s="56" t="s">
        <v>148</v>
      </c>
      <c r="P106" s="56"/>
    </row>
    <row r="107" spans="1:18">
      <c r="A107" s="56"/>
      <c r="B107" s="56" t="s">
        <v>149</v>
      </c>
      <c r="C107" s="56"/>
      <c r="D107" s="65"/>
      <c r="E107" s="61">
        <v>336239.63</v>
      </c>
      <c r="F107" s="61">
        <v>163656</v>
      </c>
      <c r="G107" s="61">
        <v>187947.71</v>
      </c>
      <c r="H107" s="61">
        <v>1041864</v>
      </c>
      <c r="I107" s="61">
        <v>11110</v>
      </c>
      <c r="J107" s="61">
        <v>3769878</v>
      </c>
      <c r="K107" s="61">
        <v>11518053.42</v>
      </c>
      <c r="L107" s="61">
        <v>1068303</v>
      </c>
      <c r="M107" s="61">
        <v>342228</v>
      </c>
      <c r="N107" s="71"/>
      <c r="O107" s="56" t="s">
        <v>150</v>
      </c>
      <c r="P107" s="56"/>
    </row>
    <row r="108" spans="1:18">
      <c r="A108" s="56"/>
      <c r="B108" s="56" t="s">
        <v>151</v>
      </c>
      <c r="C108" s="56"/>
      <c r="D108" s="65"/>
      <c r="E108" s="61">
        <v>15805236.710000001</v>
      </c>
      <c r="F108" s="61">
        <v>217245</v>
      </c>
      <c r="G108" s="61">
        <v>94811.27</v>
      </c>
      <c r="H108" s="61">
        <v>909452</v>
      </c>
      <c r="I108" s="61">
        <v>470</v>
      </c>
      <c r="J108" s="61">
        <v>4270929</v>
      </c>
      <c r="K108" s="61">
        <v>13343191.98</v>
      </c>
      <c r="L108" s="61">
        <v>1063008</v>
      </c>
      <c r="M108" s="61">
        <v>282881</v>
      </c>
      <c r="N108" s="71"/>
      <c r="O108" s="56" t="s">
        <v>152</v>
      </c>
      <c r="P108" s="56"/>
    </row>
    <row r="109" spans="1:18">
      <c r="A109" s="56"/>
      <c r="B109" s="56" t="s">
        <v>153</v>
      </c>
      <c r="C109" s="56"/>
      <c r="D109" s="65"/>
      <c r="E109" s="61">
        <v>107221.88</v>
      </c>
      <c r="F109" s="61">
        <v>251906</v>
      </c>
      <c r="G109" s="61">
        <v>98905.5</v>
      </c>
      <c r="H109" s="61">
        <v>642208</v>
      </c>
      <c r="I109" s="61">
        <v>63501</v>
      </c>
      <c r="J109" s="61">
        <v>4095979</v>
      </c>
      <c r="K109" s="61">
        <v>9564203.8399999999</v>
      </c>
      <c r="L109" s="61">
        <v>1086132</v>
      </c>
      <c r="M109" s="62">
        <v>273859</v>
      </c>
      <c r="N109" s="74"/>
      <c r="O109" s="56" t="s">
        <v>154</v>
      </c>
      <c r="P109" s="56"/>
    </row>
    <row r="110" spans="1:18">
      <c r="A110" s="56"/>
      <c r="B110" s="56" t="s">
        <v>155</v>
      </c>
      <c r="C110" s="56"/>
      <c r="D110" s="65"/>
      <c r="E110" s="61">
        <v>112450.87</v>
      </c>
      <c r="F110" s="61">
        <v>95328</v>
      </c>
      <c r="G110" s="61">
        <v>86217.12</v>
      </c>
      <c r="H110" s="61">
        <v>458111</v>
      </c>
      <c r="I110" s="61">
        <v>93520</v>
      </c>
      <c r="J110" s="61">
        <v>4569874</v>
      </c>
      <c r="K110" s="61">
        <v>12431899.67</v>
      </c>
      <c r="L110" s="61">
        <v>3095560</v>
      </c>
      <c r="M110" s="61">
        <v>936541.58</v>
      </c>
      <c r="N110" s="71"/>
      <c r="O110" s="56" t="s">
        <v>156</v>
      </c>
      <c r="P110" s="56"/>
    </row>
    <row r="111" spans="1:18">
      <c r="A111" s="79" t="s">
        <v>157</v>
      </c>
      <c r="B111" s="56"/>
      <c r="C111" s="56"/>
      <c r="D111" s="65"/>
      <c r="E111" s="54">
        <f>SUM(E112:E117,E130:E133)</f>
        <v>109896126.40000001</v>
      </c>
      <c r="F111" s="54">
        <f t="shared" ref="F111:M111" si="7">SUM(F112:F117,F130:F133)</f>
        <v>2365769.5</v>
      </c>
      <c r="G111" s="54">
        <f t="shared" si="7"/>
        <v>1753104.33</v>
      </c>
      <c r="H111" s="54">
        <f t="shared" si="7"/>
        <v>3223612.5</v>
      </c>
      <c r="I111" s="54">
        <f t="shared" si="7"/>
        <v>380163</v>
      </c>
      <c r="J111" s="54">
        <f t="shared" si="7"/>
        <v>93547023.039999992</v>
      </c>
      <c r="K111" s="54">
        <f t="shared" si="7"/>
        <v>153251658.92999998</v>
      </c>
      <c r="L111" s="54">
        <f t="shared" si="7"/>
        <v>23824032.43</v>
      </c>
      <c r="M111" s="54">
        <f t="shared" si="7"/>
        <v>18617093.580000002</v>
      </c>
      <c r="N111" s="80"/>
      <c r="O111" s="79" t="s">
        <v>158</v>
      </c>
      <c r="P111" s="56"/>
    </row>
    <row r="112" spans="1:18">
      <c r="A112" s="56"/>
      <c r="B112" s="56" t="s">
        <v>159</v>
      </c>
      <c r="C112" s="56"/>
      <c r="D112" s="65"/>
      <c r="E112" s="61">
        <v>18108251.010000002</v>
      </c>
      <c r="F112" s="61">
        <v>666205</v>
      </c>
      <c r="G112" s="61">
        <v>183478.2</v>
      </c>
      <c r="H112" s="61">
        <v>483541</v>
      </c>
      <c r="I112" s="61">
        <v>31892</v>
      </c>
      <c r="J112" s="61">
        <v>15157918.800000001</v>
      </c>
      <c r="K112" s="61">
        <v>21543426.859999999</v>
      </c>
      <c r="L112" s="61">
        <v>2522441.0499999998</v>
      </c>
      <c r="M112" s="61">
        <v>675268</v>
      </c>
      <c r="N112" s="71"/>
      <c r="O112" s="56" t="s">
        <v>160</v>
      </c>
      <c r="P112" s="56"/>
    </row>
    <row r="113" spans="1:19">
      <c r="A113" s="56"/>
      <c r="B113" s="56" t="s">
        <v>161</v>
      </c>
      <c r="C113" s="56"/>
      <c r="D113" s="65"/>
      <c r="E113" s="61">
        <v>14108991.58</v>
      </c>
      <c r="F113" s="61">
        <v>19190</v>
      </c>
      <c r="G113" s="61">
        <v>81345.83</v>
      </c>
      <c r="H113" s="61" t="s">
        <v>66</v>
      </c>
      <c r="I113" s="61">
        <v>24100</v>
      </c>
      <c r="J113" s="61">
        <v>4998566</v>
      </c>
      <c r="K113" s="61">
        <v>12944458.83</v>
      </c>
      <c r="L113" s="61">
        <v>3429808.99</v>
      </c>
      <c r="M113" s="61">
        <v>345654.5</v>
      </c>
      <c r="N113" s="71"/>
      <c r="O113" s="56" t="s">
        <v>162</v>
      </c>
      <c r="P113" s="56"/>
    </row>
    <row r="114" spans="1:19">
      <c r="A114" s="56"/>
      <c r="B114" s="56" t="s">
        <v>163</v>
      </c>
      <c r="C114" s="56"/>
      <c r="D114" s="65"/>
      <c r="E114" s="61">
        <v>14424363.460000001</v>
      </c>
      <c r="F114" s="61">
        <v>165425</v>
      </c>
      <c r="G114" s="61">
        <v>224103.22</v>
      </c>
      <c r="H114" s="61" t="s">
        <v>66</v>
      </c>
      <c r="I114" s="61">
        <v>77170</v>
      </c>
      <c r="J114" s="61">
        <v>7071944</v>
      </c>
      <c r="K114" s="61">
        <v>18264648.859999999</v>
      </c>
      <c r="L114" s="61">
        <v>1941268.23</v>
      </c>
      <c r="M114" s="62">
        <v>644523.19999999995</v>
      </c>
      <c r="N114" s="74"/>
      <c r="O114" s="56" t="s">
        <v>164</v>
      </c>
      <c r="P114" s="56"/>
    </row>
    <row r="115" spans="1:19">
      <c r="A115" s="56"/>
      <c r="B115" s="56" t="s">
        <v>165</v>
      </c>
      <c r="C115" s="56"/>
      <c r="D115" s="65"/>
      <c r="E115" s="61">
        <v>14613394.77</v>
      </c>
      <c r="F115" s="61">
        <v>800</v>
      </c>
      <c r="G115" s="61">
        <v>130001.36</v>
      </c>
      <c r="H115" s="61" t="s">
        <v>66</v>
      </c>
      <c r="I115" s="61">
        <v>103950</v>
      </c>
      <c r="J115" s="61">
        <v>14157030</v>
      </c>
      <c r="K115" s="61">
        <v>17173363.010000002</v>
      </c>
      <c r="L115" s="61">
        <v>2700028</v>
      </c>
      <c r="M115" s="61">
        <v>7234026.0499999998</v>
      </c>
      <c r="N115" s="71"/>
      <c r="O115" s="56" t="s">
        <v>166</v>
      </c>
      <c r="P115" s="56"/>
    </row>
    <row r="116" spans="1:19">
      <c r="A116" s="56"/>
      <c r="B116" s="56" t="s">
        <v>167</v>
      </c>
      <c r="C116" s="56"/>
      <c r="D116" s="65"/>
      <c r="E116" s="61">
        <v>11632344.07</v>
      </c>
      <c r="F116" s="61">
        <v>227575</v>
      </c>
      <c r="G116" s="61">
        <v>152285.37</v>
      </c>
      <c r="H116" s="61">
        <v>767499.5</v>
      </c>
      <c r="I116" s="61">
        <v>21226</v>
      </c>
      <c r="J116" s="61">
        <v>5268719</v>
      </c>
      <c r="K116" s="61">
        <v>13716087.789999999</v>
      </c>
      <c r="L116" s="61">
        <v>1043010</v>
      </c>
      <c r="M116" s="61">
        <v>561622.87</v>
      </c>
      <c r="N116" s="71"/>
      <c r="O116" s="56" t="s">
        <v>168</v>
      </c>
      <c r="P116" s="56"/>
    </row>
    <row r="117" spans="1:19" ht="19.5" customHeight="1">
      <c r="A117" s="56"/>
      <c r="B117" s="56" t="s">
        <v>169</v>
      </c>
      <c r="C117" s="56"/>
      <c r="D117" s="65"/>
      <c r="E117" s="61">
        <v>11632711.4</v>
      </c>
      <c r="F117" s="61">
        <v>125270</v>
      </c>
      <c r="G117" s="61">
        <v>73479.899999999994</v>
      </c>
      <c r="H117" s="61">
        <v>637433</v>
      </c>
      <c r="I117" s="61">
        <v>10065</v>
      </c>
      <c r="J117" s="61">
        <v>3916148</v>
      </c>
      <c r="K117" s="61">
        <v>14980164.35</v>
      </c>
      <c r="L117" s="61">
        <v>803300</v>
      </c>
      <c r="M117" s="61">
        <v>381155</v>
      </c>
      <c r="N117" s="71"/>
      <c r="O117" s="56" t="s">
        <v>170</v>
      </c>
      <c r="P117" s="56"/>
    </row>
    <row r="118" spans="1:19" ht="2.25" customHeight="1">
      <c r="A118" s="75"/>
      <c r="B118" s="75"/>
      <c r="C118" s="75"/>
      <c r="D118" s="76"/>
      <c r="E118" s="50"/>
      <c r="F118" s="50"/>
      <c r="G118" s="50"/>
      <c r="H118" s="50"/>
      <c r="I118" s="50"/>
      <c r="J118" s="50"/>
      <c r="K118" s="50"/>
      <c r="L118" s="50"/>
      <c r="M118" s="50"/>
      <c r="N118" s="78"/>
      <c r="O118" s="75"/>
      <c r="P118" s="75"/>
    </row>
    <row r="119" spans="1:19" s="1" customFormat="1">
      <c r="B119" s="2" t="s">
        <v>0</v>
      </c>
      <c r="C119" s="3">
        <v>16.3</v>
      </c>
      <c r="D119" s="2" t="s">
        <v>70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S119" s="5"/>
    </row>
    <row r="120" spans="1:19" s="6" customFormat="1" ht="16.5" customHeight="1">
      <c r="B120" s="1" t="s">
        <v>2</v>
      </c>
      <c r="C120" s="3">
        <v>16.3</v>
      </c>
      <c r="D120" s="7" t="s">
        <v>3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S120" s="1"/>
    </row>
    <row r="121" spans="1:19" s="6" customFormat="1">
      <c r="B121" s="1"/>
      <c r="C121" s="3"/>
      <c r="D121" s="7" t="s">
        <v>71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9" s="6" customFormat="1" ht="15" customHeight="1">
      <c r="B122" s="1"/>
      <c r="C122" s="3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P122" s="9" t="s">
        <v>5</v>
      </c>
    </row>
    <row r="123" spans="1:19" ht="6" customHeight="1">
      <c r="S123" s="6"/>
    </row>
    <row r="124" spans="1:19" s="23" customFormat="1" ht="21.75">
      <c r="A124" s="11"/>
      <c r="B124" s="12"/>
      <c r="C124" s="12"/>
      <c r="D124" s="13"/>
      <c r="E124" s="14" t="s">
        <v>6</v>
      </c>
      <c r="F124" s="15"/>
      <c r="G124" s="15"/>
      <c r="H124" s="15"/>
      <c r="I124" s="15"/>
      <c r="J124" s="16"/>
      <c r="K124" s="17" t="s">
        <v>7</v>
      </c>
      <c r="L124" s="18"/>
      <c r="M124" s="19"/>
      <c r="N124" s="20"/>
      <c r="O124" s="21" t="s">
        <v>8</v>
      </c>
      <c r="P124" s="22"/>
      <c r="S124" s="5"/>
    </row>
    <row r="125" spans="1:19" s="23" customFormat="1" ht="21.75">
      <c r="A125" s="24"/>
      <c r="B125" s="24"/>
      <c r="C125" s="24"/>
      <c r="D125" s="25"/>
      <c r="E125" s="26" t="s">
        <v>9</v>
      </c>
      <c r="F125" s="27"/>
      <c r="G125" s="27"/>
      <c r="H125" s="27"/>
      <c r="I125" s="27"/>
      <c r="J125" s="28"/>
      <c r="K125" s="29" t="s">
        <v>10</v>
      </c>
      <c r="L125" s="30"/>
      <c r="M125" s="31"/>
      <c r="N125" s="32"/>
      <c r="O125" s="33"/>
      <c r="P125" s="33"/>
    </row>
    <row r="126" spans="1:19" s="23" customFormat="1">
      <c r="A126" s="34" t="s">
        <v>11</v>
      </c>
      <c r="B126" s="34"/>
      <c r="C126" s="34"/>
      <c r="D126" s="35"/>
      <c r="E126" s="36"/>
      <c r="F126" s="36" t="s">
        <v>12</v>
      </c>
      <c r="G126" s="36"/>
      <c r="H126" s="36"/>
      <c r="I126" s="37"/>
      <c r="J126" s="38"/>
      <c r="K126" s="38"/>
      <c r="L126" s="38" t="s">
        <v>7</v>
      </c>
      <c r="M126" s="38" t="s">
        <v>7</v>
      </c>
      <c r="N126" s="38"/>
      <c r="O126" s="39" t="s">
        <v>13</v>
      </c>
      <c r="P126" s="39"/>
      <c r="Q126" s="40"/>
    </row>
    <row r="127" spans="1:19" s="23" customFormat="1">
      <c r="A127" s="41" t="s">
        <v>14</v>
      </c>
      <c r="B127" s="41"/>
      <c r="C127" s="41"/>
      <c r="D127" s="35"/>
      <c r="E127" s="36" t="s">
        <v>15</v>
      </c>
      <c r="F127" s="36" t="s">
        <v>16</v>
      </c>
      <c r="G127" s="36" t="s">
        <v>17</v>
      </c>
      <c r="H127" s="36" t="s">
        <v>18</v>
      </c>
      <c r="I127" s="36" t="s">
        <v>19</v>
      </c>
      <c r="J127" s="38" t="s">
        <v>20</v>
      </c>
      <c r="K127" s="38" t="s">
        <v>21</v>
      </c>
      <c r="L127" s="38" t="s">
        <v>22</v>
      </c>
      <c r="M127" s="38" t="s">
        <v>23</v>
      </c>
      <c r="N127" s="38"/>
      <c r="O127" s="39" t="s">
        <v>24</v>
      </c>
      <c r="P127" s="39"/>
      <c r="Q127" s="40"/>
    </row>
    <row r="128" spans="1:19" s="23" customFormat="1" ht="21.75">
      <c r="A128" s="24"/>
      <c r="B128" s="24"/>
      <c r="C128" s="24"/>
      <c r="D128" s="25"/>
      <c r="E128" s="36" t="s">
        <v>25</v>
      </c>
      <c r="F128" s="36" t="s">
        <v>26</v>
      </c>
      <c r="G128" s="36" t="s">
        <v>27</v>
      </c>
      <c r="H128" s="36" t="s">
        <v>28</v>
      </c>
      <c r="I128" s="36" t="s">
        <v>29</v>
      </c>
      <c r="J128" s="38" t="s">
        <v>30</v>
      </c>
      <c r="K128" s="38" t="s">
        <v>31</v>
      </c>
      <c r="L128" s="38" t="s">
        <v>32</v>
      </c>
      <c r="M128" s="38" t="s">
        <v>33</v>
      </c>
      <c r="N128" s="38"/>
      <c r="O128" s="39" t="s">
        <v>34</v>
      </c>
      <c r="P128" s="39"/>
      <c r="Q128" s="40"/>
    </row>
    <row r="129" spans="1:16" s="23" customFormat="1" ht="21.75">
      <c r="A129" s="42"/>
      <c r="B129" s="42"/>
      <c r="C129" s="42"/>
      <c r="D129" s="43"/>
      <c r="E129" s="44" t="s">
        <v>35</v>
      </c>
      <c r="F129" s="45"/>
      <c r="G129" s="44"/>
      <c r="H129" s="44" t="s">
        <v>36</v>
      </c>
      <c r="I129" s="44"/>
      <c r="J129" s="44"/>
      <c r="K129" s="44" t="s">
        <v>10</v>
      </c>
      <c r="L129" s="46" t="s">
        <v>37</v>
      </c>
      <c r="M129" s="44" t="s">
        <v>38</v>
      </c>
      <c r="N129" s="46"/>
      <c r="O129" s="47"/>
      <c r="P129" s="47"/>
    </row>
    <row r="130" spans="1:16">
      <c r="A130" s="56"/>
      <c r="B130" s="56" t="s">
        <v>171</v>
      </c>
      <c r="C130" s="87"/>
      <c r="D130" s="88"/>
      <c r="E130" s="61">
        <v>225667.55</v>
      </c>
      <c r="F130" s="61">
        <v>664200</v>
      </c>
      <c r="G130" s="61">
        <v>234666.43</v>
      </c>
      <c r="H130" s="61" t="s">
        <v>66</v>
      </c>
      <c r="I130" s="61">
        <v>20340</v>
      </c>
      <c r="J130" s="61">
        <v>15339269</v>
      </c>
      <c r="K130" s="61">
        <v>14742791.720000001</v>
      </c>
      <c r="L130" s="61">
        <v>4139631.69</v>
      </c>
      <c r="M130" s="61">
        <v>7183625.4500000002</v>
      </c>
      <c r="N130" s="71"/>
      <c r="O130" s="56" t="s">
        <v>172</v>
      </c>
      <c r="P130" s="87"/>
    </row>
    <row r="131" spans="1:16">
      <c r="A131" s="56"/>
      <c r="B131" s="56" t="s">
        <v>173</v>
      </c>
      <c r="C131" s="87"/>
      <c r="D131" s="88"/>
      <c r="E131" s="61">
        <v>1297416.53</v>
      </c>
      <c r="F131" s="61">
        <v>165130</v>
      </c>
      <c r="G131" s="61">
        <v>123392.99</v>
      </c>
      <c r="H131" s="61" t="s">
        <v>66</v>
      </c>
      <c r="I131" s="61">
        <v>2050</v>
      </c>
      <c r="J131" s="61">
        <v>17702720.239999998</v>
      </c>
      <c r="K131" s="61">
        <v>14389622.65</v>
      </c>
      <c r="L131" s="61">
        <v>1877426.94</v>
      </c>
      <c r="M131" s="61">
        <v>966521</v>
      </c>
      <c r="N131" s="71"/>
      <c r="O131" s="56" t="s">
        <v>174</v>
      </c>
      <c r="P131" s="87"/>
    </row>
    <row r="132" spans="1:16">
      <c r="A132" s="56"/>
      <c r="B132" s="56" t="s">
        <v>175</v>
      </c>
      <c r="C132" s="87"/>
      <c r="D132" s="88"/>
      <c r="E132" s="61">
        <v>12592385.6</v>
      </c>
      <c r="F132" s="61">
        <v>156177.5</v>
      </c>
      <c r="G132" s="61">
        <v>278042.27</v>
      </c>
      <c r="H132" s="61">
        <v>849631</v>
      </c>
      <c r="I132" s="61">
        <v>40170</v>
      </c>
      <c r="J132" s="61">
        <v>4617326</v>
      </c>
      <c r="K132" s="61">
        <v>14094979.949999999</v>
      </c>
      <c r="L132" s="61">
        <v>2107307.5299999998</v>
      </c>
      <c r="M132" s="61">
        <v>361576.1</v>
      </c>
      <c r="N132" s="71"/>
      <c r="O132" s="56" t="s">
        <v>176</v>
      </c>
      <c r="P132" s="87"/>
    </row>
    <row r="133" spans="1:16">
      <c r="A133" s="56"/>
      <c r="B133" s="56" t="s">
        <v>177</v>
      </c>
      <c r="C133" s="87"/>
      <c r="D133" s="88"/>
      <c r="E133" s="61">
        <v>11260600.43</v>
      </c>
      <c r="F133" s="61">
        <v>175797</v>
      </c>
      <c r="G133" s="61">
        <v>272308.76</v>
      </c>
      <c r="H133" s="61">
        <v>485508</v>
      </c>
      <c r="I133" s="61">
        <v>49200</v>
      </c>
      <c r="J133" s="61">
        <v>5317382</v>
      </c>
      <c r="K133" s="61">
        <v>11402114.91</v>
      </c>
      <c r="L133" s="61">
        <v>3259810</v>
      </c>
      <c r="M133" s="61">
        <v>263121.40999999997</v>
      </c>
      <c r="N133" s="71"/>
      <c r="O133" s="56" t="s">
        <v>178</v>
      </c>
    </row>
    <row r="134" spans="1:16">
      <c r="A134" s="58" t="s">
        <v>179</v>
      </c>
      <c r="B134" s="57"/>
      <c r="C134" s="75"/>
      <c r="D134" s="76"/>
      <c r="E134" s="54">
        <f>SUM(E135:E142)</f>
        <v>62908686.32</v>
      </c>
      <c r="F134" s="54">
        <f t="shared" ref="F134:M134" si="8">SUM(F135:F142)</f>
        <v>2568173.09</v>
      </c>
      <c r="G134" s="54">
        <f t="shared" si="8"/>
        <v>2045188.3399999999</v>
      </c>
      <c r="H134" s="54" t="s">
        <v>66</v>
      </c>
      <c r="I134" s="54">
        <f t="shared" si="8"/>
        <v>592031</v>
      </c>
      <c r="J134" s="54">
        <f t="shared" si="8"/>
        <v>39727749</v>
      </c>
      <c r="K134" s="54">
        <f t="shared" si="8"/>
        <v>91966201.169999987</v>
      </c>
      <c r="L134" s="54">
        <f t="shared" si="8"/>
        <v>12912807.74</v>
      </c>
      <c r="M134" s="54">
        <f t="shared" si="8"/>
        <v>3764844.67</v>
      </c>
      <c r="N134" s="80"/>
      <c r="O134" s="79" t="s">
        <v>180</v>
      </c>
      <c r="P134" s="75"/>
    </row>
    <row r="135" spans="1:16">
      <c r="A135" s="94"/>
      <c r="B135" s="60" t="s">
        <v>181</v>
      </c>
      <c r="C135" s="75"/>
      <c r="D135" s="76"/>
      <c r="E135" s="61">
        <v>100150.59</v>
      </c>
      <c r="F135" s="61">
        <v>2076.8000000000002</v>
      </c>
      <c r="G135" s="61">
        <v>272565.07</v>
      </c>
      <c r="H135" s="61" t="s">
        <v>66</v>
      </c>
      <c r="I135" s="61">
        <v>224941</v>
      </c>
      <c r="J135" s="61">
        <v>2939949</v>
      </c>
      <c r="K135" s="61">
        <v>10236859.119999999</v>
      </c>
      <c r="L135" s="61">
        <v>712000</v>
      </c>
      <c r="M135" s="61">
        <v>197209</v>
      </c>
      <c r="N135" s="71"/>
      <c r="O135" s="56" t="s">
        <v>182</v>
      </c>
      <c r="P135" s="75"/>
    </row>
    <row r="136" spans="1:16">
      <c r="A136" s="57"/>
      <c r="B136" s="60" t="s">
        <v>183</v>
      </c>
      <c r="C136" s="75"/>
      <c r="D136" s="76"/>
      <c r="E136" s="61">
        <v>12305251.6</v>
      </c>
      <c r="F136" s="61">
        <v>83208.800000000003</v>
      </c>
      <c r="G136" s="61">
        <v>151046.17000000001</v>
      </c>
      <c r="H136" s="61" t="s">
        <v>66</v>
      </c>
      <c r="I136" s="61">
        <v>24319</v>
      </c>
      <c r="J136" s="61">
        <v>3702523</v>
      </c>
      <c r="K136" s="61">
        <v>9755257.8699999992</v>
      </c>
      <c r="L136" s="61">
        <v>2025930</v>
      </c>
      <c r="M136" s="61">
        <v>550819</v>
      </c>
      <c r="N136" s="71"/>
      <c r="O136" s="56" t="s">
        <v>184</v>
      </c>
      <c r="P136" s="75"/>
    </row>
    <row r="137" spans="1:16">
      <c r="A137" s="95"/>
      <c r="B137" s="60" t="s">
        <v>185</v>
      </c>
      <c r="C137" s="75"/>
      <c r="D137" s="76"/>
      <c r="E137" s="61">
        <v>11449074.99</v>
      </c>
      <c r="F137" s="61">
        <v>40353.550000000003</v>
      </c>
      <c r="G137" s="61">
        <v>211232.28</v>
      </c>
      <c r="H137" s="61">
        <v>42270</v>
      </c>
      <c r="I137" s="61">
        <v>119300</v>
      </c>
      <c r="J137" s="61">
        <v>3949061</v>
      </c>
      <c r="K137" s="61">
        <v>11256498.27</v>
      </c>
      <c r="L137" s="61">
        <v>107698.3</v>
      </c>
      <c r="M137" s="62">
        <v>171122</v>
      </c>
      <c r="N137" s="74"/>
      <c r="O137" s="56" t="s">
        <v>186</v>
      </c>
      <c r="P137" s="75"/>
    </row>
    <row r="138" spans="1:16">
      <c r="A138" s="56"/>
      <c r="B138" s="56" t="s">
        <v>187</v>
      </c>
      <c r="C138" s="75"/>
      <c r="D138" s="76"/>
      <c r="E138" s="61">
        <v>107217.76</v>
      </c>
      <c r="F138" s="61">
        <v>2295951.94</v>
      </c>
      <c r="G138" s="61">
        <v>355161.59999999998</v>
      </c>
      <c r="H138" s="61" t="s">
        <v>66</v>
      </c>
      <c r="I138" s="61">
        <v>45714</v>
      </c>
      <c r="J138" s="61">
        <v>4197407</v>
      </c>
      <c r="K138" s="61">
        <v>12252931.189999999</v>
      </c>
      <c r="L138" s="61">
        <v>1675359.44</v>
      </c>
      <c r="M138" s="61">
        <v>158875.5</v>
      </c>
      <c r="N138" s="71"/>
      <c r="O138" s="56" t="s">
        <v>188</v>
      </c>
      <c r="P138" s="75"/>
    </row>
    <row r="139" spans="1:16">
      <c r="A139" s="56"/>
      <c r="B139" s="56" t="s">
        <v>189</v>
      </c>
      <c r="C139" s="75"/>
      <c r="D139" s="76"/>
      <c r="E139" s="61">
        <v>15217479.619999999</v>
      </c>
      <c r="F139" s="61">
        <v>1996</v>
      </c>
      <c r="G139" s="61">
        <v>376535.47</v>
      </c>
      <c r="H139" s="61" t="s">
        <v>66</v>
      </c>
      <c r="I139" s="61">
        <v>10391</v>
      </c>
      <c r="J139" s="61">
        <v>6024770</v>
      </c>
      <c r="K139" s="61">
        <v>18385067.960000001</v>
      </c>
      <c r="L139" s="61">
        <v>618471</v>
      </c>
      <c r="M139" s="61">
        <v>597054.75</v>
      </c>
      <c r="N139" s="71"/>
      <c r="O139" s="56" t="s">
        <v>190</v>
      </c>
      <c r="P139" s="75"/>
    </row>
    <row r="140" spans="1:16">
      <c r="A140" s="56"/>
      <c r="B140" s="56" t="s">
        <v>191</v>
      </c>
      <c r="C140" s="75"/>
      <c r="D140" s="76"/>
      <c r="E140" s="61">
        <v>128613.87</v>
      </c>
      <c r="F140" s="61">
        <v>5400</v>
      </c>
      <c r="G140" s="61" t="s">
        <v>66</v>
      </c>
      <c r="H140" s="61" t="s">
        <v>66</v>
      </c>
      <c r="I140" s="61">
        <v>114896</v>
      </c>
      <c r="J140" s="61">
        <v>9247200</v>
      </c>
      <c r="K140" s="61">
        <v>4117784.41</v>
      </c>
      <c r="L140" s="61">
        <v>4314400</v>
      </c>
      <c r="M140" s="61">
        <v>1442547.42</v>
      </c>
      <c r="N140" s="71"/>
      <c r="O140" s="56" t="s">
        <v>192</v>
      </c>
      <c r="P140" s="75"/>
    </row>
    <row r="141" spans="1:16">
      <c r="A141" s="56"/>
      <c r="B141" s="56" t="s">
        <v>193</v>
      </c>
      <c r="C141" s="75"/>
      <c r="D141" s="76"/>
      <c r="E141" s="61">
        <v>11910629.25</v>
      </c>
      <c r="F141" s="61">
        <v>72500</v>
      </c>
      <c r="G141" s="61">
        <v>559652.29</v>
      </c>
      <c r="H141" s="61" t="s">
        <v>66</v>
      </c>
      <c r="I141" s="61">
        <v>19970</v>
      </c>
      <c r="J141" s="61">
        <v>4775338</v>
      </c>
      <c r="K141" s="61">
        <v>11564376.279999999</v>
      </c>
      <c r="L141" s="61">
        <v>1865179</v>
      </c>
      <c r="M141" s="61">
        <v>250217</v>
      </c>
      <c r="N141" s="71"/>
      <c r="O141" s="56" t="s">
        <v>194</v>
      </c>
      <c r="P141" s="75"/>
    </row>
    <row r="142" spans="1:16">
      <c r="A142" s="56"/>
      <c r="B142" s="56" t="s">
        <v>195</v>
      </c>
      <c r="C142" s="75"/>
      <c r="D142" s="76"/>
      <c r="E142" s="61">
        <v>11690268.640000001</v>
      </c>
      <c r="F142" s="61">
        <v>66686</v>
      </c>
      <c r="G142" s="61">
        <v>118995.46</v>
      </c>
      <c r="H142" s="61" t="s">
        <v>66</v>
      </c>
      <c r="I142" s="61">
        <v>32500</v>
      </c>
      <c r="J142" s="61">
        <v>4891501</v>
      </c>
      <c r="K142" s="61">
        <v>14397426.07</v>
      </c>
      <c r="L142" s="61">
        <v>1593770</v>
      </c>
      <c r="M142" s="61">
        <v>397000</v>
      </c>
      <c r="N142" s="71"/>
      <c r="O142" s="56" t="s">
        <v>196</v>
      </c>
      <c r="P142" s="75"/>
    </row>
    <row r="143" spans="1:16">
      <c r="A143" s="75"/>
      <c r="B143" s="75"/>
      <c r="C143" s="75"/>
      <c r="D143" s="76"/>
      <c r="E143" s="77"/>
      <c r="F143" s="77"/>
      <c r="G143" s="77"/>
      <c r="H143" s="77"/>
      <c r="I143" s="77"/>
      <c r="J143" s="77"/>
      <c r="K143" s="77"/>
      <c r="L143" s="77"/>
      <c r="M143" s="77"/>
      <c r="N143" s="71"/>
      <c r="O143" s="75"/>
      <c r="P143" s="75"/>
    </row>
    <row r="144" spans="1:16">
      <c r="A144" s="75"/>
      <c r="B144" s="75"/>
      <c r="C144" s="75"/>
      <c r="D144" s="76"/>
      <c r="E144" s="77"/>
      <c r="F144" s="77"/>
      <c r="G144" s="77"/>
      <c r="H144" s="77"/>
      <c r="I144" s="77"/>
      <c r="J144" s="77"/>
      <c r="K144" s="77"/>
      <c r="L144" s="77"/>
      <c r="M144" s="77"/>
      <c r="N144" s="71"/>
      <c r="O144" s="75"/>
      <c r="P144" s="75"/>
    </row>
    <row r="145" spans="1:18">
      <c r="A145" s="75"/>
      <c r="B145" s="75"/>
      <c r="C145" s="75"/>
      <c r="D145" s="76"/>
      <c r="E145" s="50"/>
      <c r="F145" s="50"/>
      <c r="G145" s="50"/>
      <c r="H145" s="50"/>
      <c r="I145" s="50"/>
      <c r="J145" s="50"/>
      <c r="K145" s="50"/>
      <c r="L145" s="50"/>
      <c r="M145" s="50"/>
      <c r="N145" s="78"/>
      <c r="O145" s="75"/>
      <c r="P145" s="75"/>
    </row>
    <row r="146" spans="1:18" s="75" customFormat="1">
      <c r="D146" s="76"/>
      <c r="E146" s="50"/>
      <c r="F146" s="50"/>
      <c r="G146" s="50"/>
      <c r="H146" s="50"/>
      <c r="I146" s="50"/>
      <c r="J146" s="50"/>
      <c r="K146" s="50"/>
      <c r="L146" s="50"/>
      <c r="M146" s="50"/>
      <c r="N146" s="78"/>
    </row>
    <row r="147" spans="1:18" s="75" customFormat="1" ht="3" customHeight="1">
      <c r="E147" s="78"/>
      <c r="F147" s="78"/>
      <c r="G147" s="78"/>
      <c r="H147" s="78"/>
      <c r="I147" s="78"/>
      <c r="J147" s="78"/>
      <c r="K147" s="78"/>
      <c r="L147" s="78"/>
      <c r="M147" s="78"/>
      <c r="N147" s="78"/>
    </row>
    <row r="148" spans="1:18">
      <c r="A148" s="1"/>
      <c r="B148" s="2" t="s">
        <v>0</v>
      </c>
      <c r="C148" s="3">
        <v>16.3</v>
      </c>
      <c r="D148" s="2" t="s">
        <v>70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"/>
      <c r="P148" s="1"/>
      <c r="Q148" s="1"/>
      <c r="R148" s="1"/>
    </row>
    <row r="149" spans="1:18">
      <c r="A149" s="6"/>
      <c r="B149" s="1" t="s">
        <v>2</v>
      </c>
      <c r="C149" s="3">
        <v>16.3</v>
      </c>
      <c r="D149" s="7" t="s">
        <v>3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/>
      <c r="P149" s="6"/>
      <c r="Q149" s="6"/>
      <c r="R149" s="6"/>
    </row>
    <row r="150" spans="1:18">
      <c r="A150" s="6"/>
      <c r="B150" s="1"/>
      <c r="C150" s="3"/>
      <c r="D150" s="7" t="s">
        <v>71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/>
      <c r="P150" s="6"/>
      <c r="Q150" s="6"/>
      <c r="R150" s="6"/>
    </row>
    <row r="151" spans="1:18">
      <c r="A151" s="6"/>
      <c r="B151" s="1"/>
      <c r="C151" s="3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/>
      <c r="P151" s="9" t="s">
        <v>5</v>
      </c>
      <c r="Q151" s="6"/>
      <c r="R151" s="6"/>
    </row>
    <row r="152" spans="1:18" ht="6" customHeight="1"/>
    <row r="153" spans="1:18" ht="21.75">
      <c r="A153" s="11"/>
      <c r="B153" s="12"/>
      <c r="C153" s="12"/>
      <c r="D153" s="13"/>
      <c r="E153" s="14" t="s">
        <v>6</v>
      </c>
      <c r="F153" s="15"/>
      <c r="G153" s="15"/>
      <c r="H153" s="15"/>
      <c r="I153" s="15"/>
      <c r="J153" s="16"/>
      <c r="K153" s="17" t="s">
        <v>7</v>
      </c>
      <c r="L153" s="18"/>
      <c r="M153" s="19"/>
      <c r="N153" s="20"/>
      <c r="O153" s="21" t="s">
        <v>8</v>
      </c>
      <c r="P153" s="22"/>
      <c r="Q153" s="23"/>
      <c r="R153" s="23"/>
    </row>
    <row r="154" spans="1:18" ht="21.75">
      <c r="A154" s="24"/>
      <c r="B154" s="24"/>
      <c r="C154" s="24"/>
      <c r="D154" s="25"/>
      <c r="E154" s="26" t="s">
        <v>9</v>
      </c>
      <c r="F154" s="27"/>
      <c r="G154" s="27"/>
      <c r="H154" s="27"/>
      <c r="I154" s="27"/>
      <c r="J154" s="28"/>
      <c r="K154" s="29" t="s">
        <v>10</v>
      </c>
      <c r="L154" s="30"/>
      <c r="M154" s="31"/>
      <c r="N154" s="32"/>
      <c r="O154" s="33"/>
      <c r="P154" s="33"/>
      <c r="Q154" s="23"/>
      <c r="R154" s="23"/>
    </row>
    <row r="155" spans="1:18">
      <c r="A155" s="34" t="s">
        <v>11</v>
      </c>
      <c r="B155" s="34"/>
      <c r="C155" s="34"/>
      <c r="D155" s="35"/>
      <c r="E155" s="36"/>
      <c r="F155" s="36" t="s">
        <v>12</v>
      </c>
      <c r="G155" s="36"/>
      <c r="H155" s="36"/>
      <c r="I155" s="37"/>
      <c r="J155" s="38"/>
      <c r="K155" s="38"/>
      <c r="L155" s="38" t="s">
        <v>7</v>
      </c>
      <c r="M155" s="38" t="s">
        <v>7</v>
      </c>
      <c r="N155" s="38"/>
      <c r="O155" s="39" t="s">
        <v>13</v>
      </c>
      <c r="P155" s="39"/>
      <c r="Q155" s="40"/>
      <c r="R155" s="23"/>
    </row>
    <row r="156" spans="1:18">
      <c r="A156" s="41" t="s">
        <v>14</v>
      </c>
      <c r="B156" s="41"/>
      <c r="C156" s="41"/>
      <c r="D156" s="35"/>
      <c r="E156" s="36" t="s">
        <v>15</v>
      </c>
      <c r="F156" s="36" t="s">
        <v>16</v>
      </c>
      <c r="G156" s="36" t="s">
        <v>17</v>
      </c>
      <c r="H156" s="36" t="s">
        <v>18</v>
      </c>
      <c r="I156" s="36" t="s">
        <v>19</v>
      </c>
      <c r="J156" s="38" t="s">
        <v>20</v>
      </c>
      <c r="K156" s="38" t="s">
        <v>21</v>
      </c>
      <c r="L156" s="38" t="s">
        <v>22</v>
      </c>
      <c r="M156" s="38" t="s">
        <v>23</v>
      </c>
      <c r="N156" s="38"/>
      <c r="O156" s="39" t="s">
        <v>24</v>
      </c>
      <c r="P156" s="39"/>
      <c r="Q156" s="40"/>
      <c r="R156" s="23"/>
    </row>
    <row r="157" spans="1:18" ht="21.75">
      <c r="A157" s="24"/>
      <c r="B157" s="24"/>
      <c r="C157" s="24"/>
      <c r="D157" s="25"/>
      <c r="E157" s="36" t="s">
        <v>25</v>
      </c>
      <c r="F157" s="36" t="s">
        <v>26</v>
      </c>
      <c r="G157" s="36" t="s">
        <v>27</v>
      </c>
      <c r="H157" s="36" t="s">
        <v>28</v>
      </c>
      <c r="I157" s="36" t="s">
        <v>29</v>
      </c>
      <c r="J157" s="38" t="s">
        <v>30</v>
      </c>
      <c r="K157" s="38" t="s">
        <v>31</v>
      </c>
      <c r="L157" s="38" t="s">
        <v>32</v>
      </c>
      <c r="M157" s="38" t="s">
        <v>33</v>
      </c>
      <c r="N157" s="38"/>
      <c r="O157" s="39" t="s">
        <v>34</v>
      </c>
      <c r="P157" s="39"/>
      <c r="Q157" s="40"/>
      <c r="R157" s="23"/>
    </row>
    <row r="158" spans="1:18" ht="21.75">
      <c r="A158" s="42"/>
      <c r="B158" s="42"/>
      <c r="C158" s="42"/>
      <c r="D158" s="43"/>
      <c r="E158" s="44" t="s">
        <v>35</v>
      </c>
      <c r="F158" s="45"/>
      <c r="G158" s="44"/>
      <c r="H158" s="44" t="s">
        <v>36</v>
      </c>
      <c r="I158" s="44"/>
      <c r="J158" s="44"/>
      <c r="K158" s="44" t="s">
        <v>10</v>
      </c>
      <c r="L158" s="46" t="s">
        <v>37</v>
      </c>
      <c r="M158" s="44" t="s">
        <v>38</v>
      </c>
      <c r="N158" s="46"/>
      <c r="O158" s="47"/>
      <c r="P158" s="47"/>
      <c r="Q158" s="23"/>
      <c r="R158" s="23"/>
    </row>
    <row r="159" spans="1:18">
      <c r="A159" s="79" t="s">
        <v>197</v>
      </c>
      <c r="B159" s="56"/>
      <c r="C159" s="79"/>
      <c r="D159" s="56"/>
      <c r="E159" s="54">
        <f>SUM(E160:E166)</f>
        <v>39610039.219999999</v>
      </c>
      <c r="F159" s="54">
        <f t="shared" ref="F159:M159" si="9">SUM(F160:F166)</f>
        <v>744903.8</v>
      </c>
      <c r="G159" s="54">
        <f t="shared" si="9"/>
        <v>1048293.9299999999</v>
      </c>
      <c r="H159" s="54">
        <f t="shared" si="9"/>
        <v>805215</v>
      </c>
      <c r="I159" s="54">
        <f t="shared" si="9"/>
        <v>720551.07000000007</v>
      </c>
      <c r="J159" s="54">
        <f t="shared" si="9"/>
        <v>30943441</v>
      </c>
      <c r="K159" s="54">
        <f t="shared" si="9"/>
        <v>57070843.719999999</v>
      </c>
      <c r="L159" s="54">
        <f t="shared" si="9"/>
        <v>11905273.810000001</v>
      </c>
      <c r="M159" s="54">
        <f t="shared" si="9"/>
        <v>3407512.8200000003</v>
      </c>
      <c r="N159" s="80"/>
      <c r="O159" s="79" t="s">
        <v>198</v>
      </c>
      <c r="P159" s="56"/>
    </row>
    <row r="160" spans="1:18">
      <c r="A160" s="56"/>
      <c r="B160" s="56" t="s">
        <v>199</v>
      </c>
      <c r="C160" s="56"/>
      <c r="D160" s="56"/>
      <c r="E160" s="61">
        <v>13253302.85</v>
      </c>
      <c r="F160" s="61">
        <v>233338</v>
      </c>
      <c r="G160" s="61">
        <v>292380.33</v>
      </c>
      <c r="H160" s="61" t="s">
        <v>66</v>
      </c>
      <c r="I160" s="61">
        <v>68932</v>
      </c>
      <c r="J160" s="61">
        <v>6435248</v>
      </c>
      <c r="K160" s="61">
        <v>14228007.119999999</v>
      </c>
      <c r="L160" s="61">
        <v>757338</v>
      </c>
      <c r="M160" s="61">
        <v>729186</v>
      </c>
      <c r="N160" s="71"/>
      <c r="O160" s="56" t="s">
        <v>200</v>
      </c>
      <c r="P160" s="56"/>
    </row>
    <row r="161" spans="1:16">
      <c r="A161" s="56"/>
      <c r="B161" s="56" t="s">
        <v>201</v>
      </c>
      <c r="C161" s="56"/>
      <c r="D161" s="56"/>
      <c r="E161" s="61">
        <v>11262520.689999999</v>
      </c>
      <c r="F161" s="61">
        <v>16370</v>
      </c>
      <c r="G161" s="61">
        <v>201503.61</v>
      </c>
      <c r="H161" s="61">
        <v>805215</v>
      </c>
      <c r="I161" s="61">
        <v>97864</v>
      </c>
      <c r="J161" s="61">
        <v>4319070</v>
      </c>
      <c r="K161" s="61">
        <v>11100782.140000001</v>
      </c>
      <c r="L161" s="61">
        <v>2400919.65</v>
      </c>
      <c r="M161" s="61">
        <v>899817.64</v>
      </c>
      <c r="N161" s="71"/>
      <c r="O161" s="56"/>
      <c r="P161" s="56" t="s">
        <v>202</v>
      </c>
    </row>
    <row r="162" spans="1:16">
      <c r="A162" s="56"/>
      <c r="B162" s="56" t="s">
        <v>203</v>
      </c>
      <c r="C162" s="56"/>
      <c r="D162" s="56"/>
      <c r="E162" s="61" t="s">
        <v>89</v>
      </c>
      <c r="F162" s="61" t="s">
        <v>89</v>
      </c>
      <c r="G162" s="61" t="s">
        <v>89</v>
      </c>
      <c r="H162" s="61" t="s">
        <v>89</v>
      </c>
      <c r="I162" s="61" t="s">
        <v>89</v>
      </c>
      <c r="J162" s="61" t="s">
        <v>89</v>
      </c>
      <c r="K162" s="61" t="s">
        <v>89</v>
      </c>
      <c r="L162" s="61" t="s">
        <v>89</v>
      </c>
      <c r="M162" s="62" t="s">
        <v>89</v>
      </c>
      <c r="N162" s="74"/>
      <c r="O162" s="56" t="s">
        <v>204</v>
      </c>
      <c r="P162" s="56"/>
    </row>
    <row r="163" spans="1:16">
      <c r="A163" s="56"/>
      <c r="B163" s="56" t="s">
        <v>205</v>
      </c>
      <c r="C163" s="56"/>
      <c r="D163" s="56"/>
      <c r="E163" s="61" t="s">
        <v>89</v>
      </c>
      <c r="F163" s="61" t="s">
        <v>89</v>
      </c>
      <c r="G163" s="61" t="s">
        <v>89</v>
      </c>
      <c r="H163" s="61" t="s">
        <v>89</v>
      </c>
      <c r="I163" s="61" t="s">
        <v>89</v>
      </c>
      <c r="J163" s="61" t="s">
        <v>89</v>
      </c>
      <c r="K163" s="61" t="s">
        <v>89</v>
      </c>
      <c r="L163" s="61" t="s">
        <v>89</v>
      </c>
      <c r="M163" s="62" t="s">
        <v>89</v>
      </c>
      <c r="N163" s="74"/>
      <c r="O163" s="56" t="s">
        <v>206</v>
      </c>
      <c r="P163" s="56"/>
    </row>
    <row r="164" spans="1:16">
      <c r="A164" s="56"/>
      <c r="B164" s="56" t="s">
        <v>207</v>
      </c>
      <c r="C164" s="56"/>
      <c r="D164" s="56"/>
      <c r="E164" s="61">
        <v>17689.919999999998</v>
      </c>
      <c r="F164" s="61">
        <v>270160</v>
      </c>
      <c r="G164" s="61">
        <v>24821.34</v>
      </c>
      <c r="H164" s="61" t="s">
        <v>66</v>
      </c>
      <c r="I164" s="61">
        <v>67721.929999999993</v>
      </c>
      <c r="J164" s="61">
        <v>5106038</v>
      </c>
      <c r="K164" s="61">
        <v>12928149.01</v>
      </c>
      <c r="L164" s="61">
        <v>1894900</v>
      </c>
      <c r="M164" s="61">
        <v>681149.9</v>
      </c>
      <c r="N164" s="71"/>
      <c r="O164" s="56" t="s">
        <v>208</v>
      </c>
      <c r="P164" s="56"/>
    </row>
    <row r="165" spans="1:16">
      <c r="A165" s="56"/>
      <c r="B165" s="56" t="s">
        <v>209</v>
      </c>
      <c r="C165" s="56"/>
      <c r="D165" s="56"/>
      <c r="E165" s="61">
        <v>70811.600000000006</v>
      </c>
      <c r="F165" s="61">
        <v>38125</v>
      </c>
      <c r="G165" s="61">
        <v>311483.21999999997</v>
      </c>
      <c r="H165" s="61" t="s">
        <v>66</v>
      </c>
      <c r="I165" s="61">
        <v>151462</v>
      </c>
      <c r="J165" s="61">
        <v>7780079</v>
      </c>
      <c r="K165" s="61">
        <v>1218567</v>
      </c>
      <c r="L165" s="61">
        <v>2801700</v>
      </c>
      <c r="M165" s="61">
        <v>319821</v>
      </c>
      <c r="N165" s="71"/>
      <c r="O165" s="56" t="s">
        <v>210</v>
      </c>
      <c r="P165" s="56"/>
    </row>
    <row r="166" spans="1:16">
      <c r="A166" s="56"/>
      <c r="B166" s="56" t="s">
        <v>211</v>
      </c>
      <c r="C166" s="56"/>
      <c r="D166" s="56"/>
      <c r="E166" s="61">
        <v>15005714.16</v>
      </c>
      <c r="F166" s="61">
        <v>186910.8</v>
      </c>
      <c r="G166" s="61">
        <v>218105.43</v>
      </c>
      <c r="H166" s="61" t="s">
        <v>66</v>
      </c>
      <c r="I166" s="61">
        <v>334571.14</v>
      </c>
      <c r="J166" s="61">
        <v>7303006</v>
      </c>
      <c r="K166" s="61">
        <v>17595338.449999999</v>
      </c>
      <c r="L166" s="61">
        <v>4050416.16</v>
      </c>
      <c r="M166" s="61">
        <v>777538.28</v>
      </c>
      <c r="N166" s="71"/>
      <c r="O166" s="56" t="s">
        <v>212</v>
      </c>
      <c r="P166" s="56"/>
    </row>
    <row r="167" spans="1:16">
      <c r="A167" s="79" t="s">
        <v>213</v>
      </c>
      <c r="B167" s="56"/>
      <c r="C167" s="75"/>
      <c r="D167" s="76"/>
      <c r="E167" s="54">
        <f>SUM(E168:E173)</f>
        <v>46079111.060000002</v>
      </c>
      <c r="F167" s="54">
        <f t="shared" ref="F167:M167" si="10">SUM(F168:F173)</f>
        <v>1166653</v>
      </c>
      <c r="G167" s="54">
        <f t="shared" si="10"/>
        <v>1559340.1</v>
      </c>
      <c r="H167" s="54">
        <f t="shared" si="10"/>
        <v>3341183</v>
      </c>
      <c r="I167" s="54">
        <f t="shared" si="10"/>
        <v>832393</v>
      </c>
      <c r="J167" s="54">
        <f t="shared" si="10"/>
        <v>76701647.989999995</v>
      </c>
      <c r="K167" s="54">
        <f t="shared" si="10"/>
        <v>90891773.129999995</v>
      </c>
      <c r="L167" s="54">
        <f t="shared" si="10"/>
        <v>21072858.32</v>
      </c>
      <c r="M167" s="54">
        <f t="shared" si="10"/>
        <v>15541886.370000001</v>
      </c>
      <c r="N167" s="80"/>
      <c r="O167" s="79" t="s">
        <v>214</v>
      </c>
      <c r="P167" s="75"/>
    </row>
    <row r="168" spans="1:16">
      <c r="A168" s="56"/>
      <c r="B168" s="56" t="s">
        <v>215</v>
      </c>
      <c r="C168" s="75"/>
      <c r="D168" s="76"/>
      <c r="E168" s="61">
        <v>15881879.84</v>
      </c>
      <c r="F168" s="61">
        <v>27350</v>
      </c>
      <c r="G168" s="61">
        <v>585267.68000000005</v>
      </c>
      <c r="H168" s="61" t="s">
        <v>66</v>
      </c>
      <c r="I168" s="61">
        <v>135867</v>
      </c>
      <c r="J168" s="61">
        <v>7062428</v>
      </c>
      <c r="K168" s="61">
        <v>12412758.800000001</v>
      </c>
      <c r="L168" s="61">
        <v>7014804.2199999997</v>
      </c>
      <c r="M168" s="61">
        <v>2202444.84</v>
      </c>
      <c r="N168" s="71"/>
      <c r="O168" s="56" t="s">
        <v>216</v>
      </c>
      <c r="P168" s="75"/>
    </row>
    <row r="169" spans="1:16">
      <c r="A169" s="56"/>
      <c r="B169" s="56" t="s">
        <v>217</v>
      </c>
      <c r="C169" s="75"/>
      <c r="D169" s="76"/>
      <c r="E169" s="61">
        <v>875731.29</v>
      </c>
      <c r="F169" s="61">
        <v>972512</v>
      </c>
      <c r="G169" s="61">
        <v>367049.39</v>
      </c>
      <c r="H169" s="61" t="s">
        <v>66</v>
      </c>
      <c r="I169" s="61">
        <v>49800</v>
      </c>
      <c r="J169" s="61">
        <v>13576356</v>
      </c>
      <c r="K169" s="61">
        <v>15965170.17</v>
      </c>
      <c r="L169" s="61">
        <v>3141400</v>
      </c>
      <c r="M169" s="61">
        <v>8550074.5</v>
      </c>
      <c r="N169" s="71"/>
      <c r="O169" s="56" t="s">
        <v>218</v>
      </c>
      <c r="P169" s="75"/>
    </row>
    <row r="170" spans="1:16">
      <c r="A170" s="56"/>
      <c r="B170" s="56" t="s">
        <v>219</v>
      </c>
      <c r="C170" s="75"/>
      <c r="D170" s="76"/>
      <c r="E170" s="61">
        <v>952901.37</v>
      </c>
      <c r="F170" s="61">
        <v>66940</v>
      </c>
      <c r="G170" s="61">
        <v>175610.65</v>
      </c>
      <c r="H170" s="61">
        <v>2473103</v>
      </c>
      <c r="I170" s="61">
        <v>135820</v>
      </c>
      <c r="J170" s="61">
        <v>15094921</v>
      </c>
      <c r="K170" s="61">
        <v>20822019.149999999</v>
      </c>
      <c r="L170" s="61">
        <v>4651310</v>
      </c>
      <c r="M170" s="61">
        <v>775286.82</v>
      </c>
      <c r="N170" s="71"/>
      <c r="O170" s="56" t="s">
        <v>220</v>
      </c>
      <c r="P170" s="75"/>
    </row>
    <row r="171" spans="1:16">
      <c r="A171" s="56"/>
      <c r="B171" s="56" t="s">
        <v>221</v>
      </c>
      <c r="C171" s="75"/>
      <c r="D171" s="76"/>
      <c r="E171" s="61">
        <v>96532.28</v>
      </c>
      <c r="F171" s="61">
        <v>10720</v>
      </c>
      <c r="G171" s="61">
        <v>140018.32</v>
      </c>
      <c r="H171" s="61" t="s">
        <v>66</v>
      </c>
      <c r="I171" s="61">
        <v>64850</v>
      </c>
      <c r="J171" s="61">
        <v>18324723.739999998</v>
      </c>
      <c r="K171" s="61">
        <v>13925287.380000001</v>
      </c>
      <c r="L171" s="61">
        <v>2932425.84</v>
      </c>
      <c r="M171" s="61">
        <v>1072151</v>
      </c>
      <c r="N171" s="71"/>
      <c r="O171" s="56" t="s">
        <v>222</v>
      </c>
      <c r="P171" s="75"/>
    </row>
    <row r="172" spans="1:16">
      <c r="A172" s="56"/>
      <c r="B172" s="56" t="s">
        <v>223</v>
      </c>
      <c r="C172" s="75"/>
      <c r="D172" s="76"/>
      <c r="E172" s="61">
        <v>15343058.310000001</v>
      </c>
      <c r="F172" s="61">
        <v>66581</v>
      </c>
      <c r="G172" s="61">
        <v>212049.53</v>
      </c>
      <c r="H172" s="61" t="s">
        <v>66</v>
      </c>
      <c r="I172" s="61">
        <v>214534</v>
      </c>
      <c r="J172" s="61">
        <v>13502724.25</v>
      </c>
      <c r="K172" s="61">
        <v>12998911.75</v>
      </c>
      <c r="L172" s="61">
        <v>446574.5</v>
      </c>
      <c r="M172" s="61">
        <v>1955534.21</v>
      </c>
      <c r="N172" s="71"/>
      <c r="O172" s="56" t="s">
        <v>224</v>
      </c>
      <c r="P172" s="75"/>
    </row>
    <row r="173" spans="1:16">
      <c r="A173" s="56"/>
      <c r="B173" s="56" t="s">
        <v>225</v>
      </c>
      <c r="C173" s="75"/>
      <c r="D173" s="76"/>
      <c r="E173" s="61">
        <v>12929007.970000001</v>
      </c>
      <c r="F173" s="61">
        <v>22550</v>
      </c>
      <c r="G173" s="61">
        <v>79344.53</v>
      </c>
      <c r="H173" s="61">
        <v>868080</v>
      </c>
      <c r="I173" s="61">
        <v>231522</v>
      </c>
      <c r="J173" s="61">
        <v>9140495</v>
      </c>
      <c r="K173" s="61">
        <v>14767625.880000001</v>
      </c>
      <c r="L173" s="61">
        <v>2886343.76</v>
      </c>
      <c r="M173" s="61">
        <v>986395</v>
      </c>
      <c r="N173" s="71"/>
      <c r="O173" s="56" t="s">
        <v>226</v>
      </c>
      <c r="P173" s="75"/>
    </row>
    <row r="174" spans="1:16">
      <c r="A174" s="75"/>
      <c r="B174" s="75"/>
      <c r="C174" s="75"/>
      <c r="D174" s="76"/>
      <c r="E174" s="50"/>
      <c r="F174" s="50"/>
      <c r="G174" s="50"/>
      <c r="H174" s="50"/>
      <c r="I174" s="50"/>
      <c r="J174" s="50"/>
      <c r="K174" s="50"/>
      <c r="L174" s="50"/>
      <c r="M174" s="50"/>
      <c r="N174" s="78"/>
      <c r="O174" s="75"/>
      <c r="P174" s="75"/>
    </row>
    <row r="175" spans="1:16">
      <c r="A175" s="75"/>
      <c r="B175" s="75"/>
      <c r="C175" s="75"/>
      <c r="D175" s="76"/>
      <c r="E175" s="50"/>
      <c r="F175" s="50"/>
      <c r="G175" s="50"/>
      <c r="H175" s="50"/>
      <c r="I175" s="50"/>
      <c r="J175" s="50"/>
      <c r="K175" s="50"/>
      <c r="L175" s="50"/>
      <c r="M175" s="50"/>
      <c r="N175" s="78"/>
      <c r="O175" s="75"/>
      <c r="P175" s="75"/>
    </row>
    <row r="176" spans="1:16" ht="3" customHeight="1">
      <c r="A176" s="75"/>
      <c r="B176" s="75"/>
      <c r="C176" s="75"/>
      <c r="D176" s="76"/>
      <c r="E176" s="50"/>
      <c r="F176" s="50"/>
      <c r="G176" s="50"/>
      <c r="H176" s="50"/>
      <c r="I176" s="50"/>
      <c r="J176" s="50"/>
      <c r="K176" s="50"/>
      <c r="L176" s="50"/>
      <c r="M176" s="50"/>
      <c r="N176" s="78"/>
      <c r="O176" s="75"/>
      <c r="P176" s="75"/>
    </row>
    <row r="177" spans="1:19" s="1" customFormat="1">
      <c r="B177" s="2" t="s">
        <v>0</v>
      </c>
      <c r="C177" s="3">
        <v>16.3</v>
      </c>
      <c r="D177" s="2" t="s">
        <v>70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S177" s="5"/>
    </row>
    <row r="178" spans="1:19" s="6" customFormat="1">
      <c r="B178" s="1" t="s">
        <v>2</v>
      </c>
      <c r="C178" s="3">
        <v>16.3</v>
      </c>
      <c r="D178" s="7" t="s">
        <v>3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S178" s="1"/>
    </row>
    <row r="179" spans="1:19" s="6" customFormat="1">
      <c r="B179" s="1"/>
      <c r="C179" s="3"/>
      <c r="D179" s="7" t="s">
        <v>71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9" s="6" customFormat="1" ht="15" customHeight="1">
      <c r="B180" s="1"/>
      <c r="C180" s="3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P180" s="9" t="s">
        <v>5</v>
      </c>
    </row>
    <row r="181" spans="1:19" ht="6" customHeight="1">
      <c r="S181" s="6"/>
    </row>
    <row r="182" spans="1:19" s="23" customFormat="1" ht="21.75">
      <c r="A182" s="11"/>
      <c r="B182" s="12"/>
      <c r="C182" s="12"/>
      <c r="D182" s="13"/>
      <c r="E182" s="14" t="s">
        <v>6</v>
      </c>
      <c r="F182" s="15"/>
      <c r="G182" s="15"/>
      <c r="H182" s="15"/>
      <c r="I182" s="15"/>
      <c r="J182" s="16"/>
      <c r="K182" s="17" t="s">
        <v>7</v>
      </c>
      <c r="L182" s="18"/>
      <c r="M182" s="19"/>
      <c r="N182" s="20"/>
      <c r="O182" s="21" t="s">
        <v>8</v>
      </c>
      <c r="P182" s="22"/>
      <c r="S182" s="5"/>
    </row>
    <row r="183" spans="1:19" s="23" customFormat="1" ht="21.75">
      <c r="A183" s="24"/>
      <c r="B183" s="24"/>
      <c r="C183" s="24"/>
      <c r="D183" s="25"/>
      <c r="E183" s="26" t="s">
        <v>9</v>
      </c>
      <c r="F183" s="27"/>
      <c r="G183" s="27"/>
      <c r="H183" s="27"/>
      <c r="I183" s="27"/>
      <c r="J183" s="28"/>
      <c r="K183" s="29" t="s">
        <v>10</v>
      </c>
      <c r="L183" s="30"/>
      <c r="M183" s="31"/>
      <c r="N183" s="32"/>
      <c r="O183" s="33"/>
      <c r="P183" s="33"/>
    </row>
    <row r="184" spans="1:19" s="23" customFormat="1">
      <c r="A184" s="34" t="s">
        <v>11</v>
      </c>
      <c r="B184" s="34"/>
      <c r="C184" s="34"/>
      <c r="D184" s="35"/>
      <c r="E184" s="36"/>
      <c r="F184" s="36" t="s">
        <v>12</v>
      </c>
      <c r="G184" s="36"/>
      <c r="H184" s="36"/>
      <c r="I184" s="37"/>
      <c r="J184" s="38"/>
      <c r="K184" s="38"/>
      <c r="L184" s="38" t="s">
        <v>7</v>
      </c>
      <c r="M184" s="38" t="s">
        <v>7</v>
      </c>
      <c r="N184" s="38"/>
      <c r="O184" s="39" t="s">
        <v>13</v>
      </c>
      <c r="P184" s="39"/>
      <c r="Q184" s="40"/>
    </row>
    <row r="185" spans="1:19" s="23" customFormat="1">
      <c r="A185" s="41" t="s">
        <v>14</v>
      </c>
      <c r="B185" s="41"/>
      <c r="C185" s="41"/>
      <c r="D185" s="35"/>
      <c r="E185" s="36" t="s">
        <v>15</v>
      </c>
      <c r="F185" s="36" t="s">
        <v>16</v>
      </c>
      <c r="G185" s="36" t="s">
        <v>17</v>
      </c>
      <c r="H185" s="36" t="s">
        <v>18</v>
      </c>
      <c r="I185" s="36" t="s">
        <v>19</v>
      </c>
      <c r="J185" s="38" t="s">
        <v>20</v>
      </c>
      <c r="K185" s="38" t="s">
        <v>21</v>
      </c>
      <c r="L185" s="38" t="s">
        <v>22</v>
      </c>
      <c r="M185" s="38" t="s">
        <v>23</v>
      </c>
      <c r="N185" s="38"/>
      <c r="O185" s="39" t="s">
        <v>24</v>
      </c>
      <c r="P185" s="39"/>
      <c r="Q185" s="40"/>
    </row>
    <row r="186" spans="1:19" s="23" customFormat="1" ht="21.75">
      <c r="A186" s="24"/>
      <c r="B186" s="24"/>
      <c r="C186" s="24"/>
      <c r="D186" s="25"/>
      <c r="E186" s="36" t="s">
        <v>25</v>
      </c>
      <c r="F186" s="36" t="s">
        <v>26</v>
      </c>
      <c r="G186" s="36" t="s">
        <v>27</v>
      </c>
      <c r="H186" s="36" t="s">
        <v>28</v>
      </c>
      <c r="I186" s="36" t="s">
        <v>29</v>
      </c>
      <c r="J186" s="38" t="s">
        <v>30</v>
      </c>
      <c r="K186" s="38" t="s">
        <v>31</v>
      </c>
      <c r="L186" s="38" t="s">
        <v>32</v>
      </c>
      <c r="M186" s="38" t="s">
        <v>33</v>
      </c>
      <c r="N186" s="38"/>
      <c r="O186" s="39" t="s">
        <v>34</v>
      </c>
      <c r="P186" s="39"/>
      <c r="Q186" s="40"/>
    </row>
    <row r="187" spans="1:19" s="23" customFormat="1" ht="21.75">
      <c r="A187" s="42"/>
      <c r="B187" s="42"/>
      <c r="C187" s="42"/>
      <c r="D187" s="43"/>
      <c r="E187" s="44" t="s">
        <v>35</v>
      </c>
      <c r="F187" s="45"/>
      <c r="G187" s="44"/>
      <c r="H187" s="44" t="s">
        <v>36</v>
      </c>
      <c r="I187" s="44"/>
      <c r="J187" s="44"/>
      <c r="K187" s="44" t="s">
        <v>10</v>
      </c>
      <c r="L187" s="46" t="s">
        <v>37</v>
      </c>
      <c r="M187" s="44" t="s">
        <v>38</v>
      </c>
      <c r="N187" s="46"/>
      <c r="O187" s="47"/>
      <c r="P187" s="47"/>
    </row>
    <row r="188" spans="1:19" ht="3" customHeight="1">
      <c r="A188" s="48" t="s">
        <v>8</v>
      </c>
      <c r="B188" s="48"/>
      <c r="C188" s="48"/>
      <c r="D188" s="49"/>
      <c r="E188" s="50"/>
      <c r="F188" s="50"/>
      <c r="G188" s="50"/>
      <c r="H188" s="50"/>
      <c r="I188" s="50"/>
      <c r="J188" s="50"/>
      <c r="K188" s="50"/>
      <c r="L188" s="50"/>
      <c r="M188" s="50"/>
      <c r="N188" s="51"/>
      <c r="O188" s="96"/>
      <c r="P188" s="97"/>
      <c r="S188" s="23"/>
    </row>
    <row r="189" spans="1:19">
      <c r="A189" s="79" t="s">
        <v>227</v>
      </c>
      <c r="B189" s="56"/>
      <c r="C189" s="87"/>
      <c r="D189" s="88"/>
      <c r="E189" s="54">
        <f>SUM(E190:E198)</f>
        <v>81347072.890000001</v>
      </c>
      <c r="F189" s="54">
        <f t="shared" ref="F189:M189" si="11">SUM(F190:F198)</f>
        <v>7790954.4500000002</v>
      </c>
      <c r="G189" s="54">
        <f t="shared" si="11"/>
        <v>6622585.7299999995</v>
      </c>
      <c r="H189" s="54">
        <f t="shared" si="11"/>
        <v>10342995.5</v>
      </c>
      <c r="I189" s="54">
        <f t="shared" si="11"/>
        <v>2397802.81</v>
      </c>
      <c r="J189" s="54">
        <f t="shared" si="11"/>
        <v>67150953</v>
      </c>
      <c r="K189" s="54">
        <f t="shared" si="11"/>
        <v>196534921.37</v>
      </c>
      <c r="L189" s="54">
        <f t="shared" si="11"/>
        <v>53317308</v>
      </c>
      <c r="M189" s="54">
        <f t="shared" si="11"/>
        <v>8089966.1400000006</v>
      </c>
      <c r="N189" s="80"/>
      <c r="O189" s="79" t="s">
        <v>228</v>
      </c>
      <c r="P189" s="56"/>
    </row>
    <row r="190" spans="1:19">
      <c r="A190" s="56"/>
      <c r="B190" s="56" t="s">
        <v>229</v>
      </c>
      <c r="C190" s="87"/>
      <c r="D190" s="88"/>
      <c r="E190" s="61">
        <v>8417505.2799999993</v>
      </c>
      <c r="F190" s="61">
        <v>1573235.25</v>
      </c>
      <c r="G190" s="61">
        <v>3078800.31</v>
      </c>
      <c r="H190" s="61">
        <v>518381</v>
      </c>
      <c r="I190" s="61">
        <v>528662</v>
      </c>
      <c r="J190" s="61">
        <v>16609650</v>
      </c>
      <c r="K190" s="61">
        <v>42512059.759999998</v>
      </c>
      <c r="L190" s="61">
        <v>11368668</v>
      </c>
      <c r="M190" s="61">
        <v>2058615.78</v>
      </c>
      <c r="N190" s="71"/>
      <c r="O190" s="56" t="s">
        <v>230</v>
      </c>
      <c r="P190" s="56"/>
    </row>
    <row r="191" spans="1:19">
      <c r="A191" s="56"/>
      <c r="B191" s="56" t="s">
        <v>231</v>
      </c>
      <c r="C191" s="87"/>
      <c r="D191" s="88"/>
      <c r="E191" s="61">
        <v>34327412.57</v>
      </c>
      <c r="F191" s="61">
        <v>2484940</v>
      </c>
      <c r="G191" s="61">
        <v>1204473.1200000001</v>
      </c>
      <c r="H191" s="61" t="s">
        <v>66</v>
      </c>
      <c r="I191" s="61">
        <v>215930</v>
      </c>
      <c r="J191" s="61">
        <v>8574485</v>
      </c>
      <c r="K191" s="61">
        <v>42286865.549999997</v>
      </c>
      <c r="L191" s="61">
        <v>13434145</v>
      </c>
      <c r="M191" s="61">
        <v>1382592.79</v>
      </c>
      <c r="N191" s="71"/>
      <c r="O191" s="56" t="s">
        <v>232</v>
      </c>
      <c r="P191" s="56"/>
    </row>
    <row r="192" spans="1:19">
      <c r="A192" s="58"/>
      <c r="B192" s="60" t="s">
        <v>233</v>
      </c>
      <c r="C192" s="87"/>
      <c r="D192" s="88"/>
      <c r="E192" s="61">
        <v>8356445.7300000004</v>
      </c>
      <c r="F192" s="61">
        <v>1270704.5</v>
      </c>
      <c r="G192" s="61">
        <v>456644.3</v>
      </c>
      <c r="H192" s="61">
        <v>1759224</v>
      </c>
      <c r="I192" s="61">
        <v>739633.85</v>
      </c>
      <c r="J192" s="61">
        <v>4774324</v>
      </c>
      <c r="K192" s="61">
        <v>14568774.32</v>
      </c>
      <c r="L192" s="61">
        <v>3601946.9</v>
      </c>
      <c r="M192" s="61">
        <v>515943</v>
      </c>
      <c r="N192" s="71"/>
      <c r="O192" s="56" t="s">
        <v>234</v>
      </c>
      <c r="P192" s="93"/>
    </row>
    <row r="193" spans="1:18">
      <c r="A193" s="57"/>
      <c r="B193" s="60" t="s">
        <v>235</v>
      </c>
      <c r="C193" s="87"/>
      <c r="D193" s="88"/>
      <c r="E193" s="61">
        <v>3289618.87</v>
      </c>
      <c r="F193" s="61">
        <v>935537</v>
      </c>
      <c r="G193" s="61">
        <v>281729.40000000002</v>
      </c>
      <c r="H193" s="61">
        <v>1536365</v>
      </c>
      <c r="I193" s="61">
        <v>141563.46</v>
      </c>
      <c r="J193" s="61">
        <v>3545245</v>
      </c>
      <c r="K193" s="61">
        <v>19123655.469999999</v>
      </c>
      <c r="L193" s="61">
        <v>10795900</v>
      </c>
      <c r="M193" s="61">
        <v>584691.15</v>
      </c>
      <c r="N193" s="71"/>
      <c r="O193" s="56" t="s">
        <v>236</v>
      </c>
      <c r="P193" s="57"/>
    </row>
    <row r="194" spans="1:18">
      <c r="A194" s="57"/>
      <c r="B194" s="60" t="s">
        <v>237</v>
      </c>
      <c r="C194" s="75"/>
      <c r="D194" s="76"/>
      <c r="E194" s="61">
        <v>224889.5</v>
      </c>
      <c r="F194" s="61">
        <v>242670</v>
      </c>
      <c r="G194" s="61">
        <v>404021.21</v>
      </c>
      <c r="H194" s="61">
        <v>1589111</v>
      </c>
      <c r="I194" s="61">
        <v>148738</v>
      </c>
      <c r="J194" s="61">
        <v>5892214</v>
      </c>
      <c r="K194" s="61">
        <v>8366727.5</v>
      </c>
      <c r="L194" s="61">
        <v>2171274.88</v>
      </c>
      <c r="M194" s="61">
        <v>1078161</v>
      </c>
      <c r="N194" s="71"/>
      <c r="O194" s="56" t="s">
        <v>238</v>
      </c>
      <c r="P194" s="57"/>
    </row>
    <row r="195" spans="1:18">
      <c r="A195" s="57"/>
      <c r="B195" s="60" t="s">
        <v>239</v>
      </c>
      <c r="C195" s="75"/>
      <c r="D195" s="76"/>
      <c r="E195" s="61">
        <v>104828.88</v>
      </c>
      <c r="F195" s="61">
        <v>5735.8</v>
      </c>
      <c r="G195" s="61">
        <v>146295.09</v>
      </c>
      <c r="H195" s="61">
        <v>840359</v>
      </c>
      <c r="I195" s="61">
        <v>174830</v>
      </c>
      <c r="J195" s="61">
        <v>5344562</v>
      </c>
      <c r="K195" s="61">
        <v>12371114.390000001</v>
      </c>
      <c r="L195" s="61">
        <v>2149966</v>
      </c>
      <c r="M195" s="61">
        <v>483774.19</v>
      </c>
      <c r="N195" s="71"/>
      <c r="O195" s="56" t="s">
        <v>240</v>
      </c>
      <c r="P195" s="57"/>
    </row>
    <row r="196" spans="1:18">
      <c r="A196" s="56"/>
      <c r="B196" s="56" t="s">
        <v>241</v>
      </c>
      <c r="C196" s="75"/>
      <c r="D196" s="76"/>
      <c r="E196" s="61">
        <v>18084421.059999999</v>
      </c>
      <c r="F196" s="61">
        <v>510607</v>
      </c>
      <c r="G196" s="61">
        <v>216454.88</v>
      </c>
      <c r="H196" s="61">
        <v>1994304</v>
      </c>
      <c r="I196" s="61">
        <v>92095</v>
      </c>
      <c r="J196" s="61">
        <v>7893002</v>
      </c>
      <c r="K196" s="61">
        <v>20962412.789999999</v>
      </c>
      <c r="L196" s="61">
        <v>3877208.5</v>
      </c>
      <c r="M196" s="61">
        <v>791931</v>
      </c>
      <c r="N196" s="71"/>
      <c r="O196" s="56" t="s">
        <v>242</v>
      </c>
      <c r="P196" s="56"/>
    </row>
    <row r="197" spans="1:18">
      <c r="A197" s="56"/>
      <c r="B197" s="56" t="s">
        <v>243</v>
      </c>
      <c r="C197" s="75"/>
      <c r="D197" s="76"/>
      <c r="E197" s="61">
        <v>2269601.71</v>
      </c>
      <c r="F197" s="61">
        <v>742113.5</v>
      </c>
      <c r="G197" s="61">
        <v>338139.32</v>
      </c>
      <c r="H197" s="61">
        <v>1413751.5</v>
      </c>
      <c r="I197" s="61">
        <v>309346</v>
      </c>
      <c r="J197" s="61">
        <v>9402624</v>
      </c>
      <c r="K197" s="61">
        <v>23032771.440000001</v>
      </c>
      <c r="L197" s="61">
        <v>3846222.92</v>
      </c>
      <c r="M197" s="61">
        <v>653406.23</v>
      </c>
      <c r="N197" s="71"/>
      <c r="O197" s="56" t="s">
        <v>244</v>
      </c>
      <c r="P197" s="56"/>
    </row>
    <row r="198" spans="1:18">
      <c r="A198" s="79"/>
      <c r="B198" s="56" t="s">
        <v>245</v>
      </c>
      <c r="C198" s="75"/>
      <c r="D198" s="76"/>
      <c r="E198" s="61">
        <v>6272349.29</v>
      </c>
      <c r="F198" s="61">
        <v>25411.4</v>
      </c>
      <c r="G198" s="61">
        <v>496028.1</v>
      </c>
      <c r="H198" s="61">
        <v>691500</v>
      </c>
      <c r="I198" s="61">
        <v>47004.5</v>
      </c>
      <c r="J198" s="61">
        <v>5114847</v>
      </c>
      <c r="K198" s="61">
        <v>13310540.15</v>
      </c>
      <c r="L198" s="61">
        <v>2071975.8</v>
      </c>
      <c r="M198" s="61">
        <v>540851</v>
      </c>
      <c r="N198" s="71"/>
      <c r="O198" s="56" t="s">
        <v>246</v>
      </c>
      <c r="P198" s="56"/>
    </row>
    <row r="199" spans="1:18">
      <c r="A199" s="79" t="s">
        <v>247</v>
      </c>
      <c r="B199" s="56"/>
      <c r="C199" s="75"/>
      <c r="D199" s="76"/>
      <c r="E199" s="54">
        <f>SUM(E200:E203,E218:E222)</f>
        <v>65396617.549999997</v>
      </c>
      <c r="F199" s="54">
        <f t="shared" ref="F199:M199" si="12">SUM(F200:F203,F218:F222)</f>
        <v>345123.43999999994</v>
      </c>
      <c r="G199" s="54">
        <f t="shared" si="12"/>
        <v>1393350.19</v>
      </c>
      <c r="H199" s="54">
        <f t="shared" si="12"/>
        <v>1074395</v>
      </c>
      <c r="I199" s="54">
        <f t="shared" si="12"/>
        <v>481698</v>
      </c>
      <c r="J199" s="54">
        <f t="shared" si="12"/>
        <v>41105129.890000001</v>
      </c>
      <c r="K199" s="54">
        <f t="shared" si="12"/>
        <v>97859242.829999998</v>
      </c>
      <c r="L199" s="54">
        <f t="shared" si="12"/>
        <v>20830888.760000002</v>
      </c>
      <c r="M199" s="54">
        <f t="shared" si="12"/>
        <v>7280901.1400000006</v>
      </c>
      <c r="N199" s="80"/>
      <c r="O199" s="79" t="s">
        <v>248</v>
      </c>
      <c r="P199" s="56"/>
    </row>
    <row r="200" spans="1:18">
      <c r="A200" s="56"/>
      <c r="B200" s="56" t="s">
        <v>249</v>
      </c>
      <c r="C200" s="75"/>
      <c r="D200" s="76"/>
      <c r="E200" s="61">
        <v>12783221.07</v>
      </c>
      <c r="F200" s="61">
        <v>16308</v>
      </c>
      <c r="G200" s="61">
        <v>185550.79</v>
      </c>
      <c r="H200" s="61" t="s">
        <v>66</v>
      </c>
      <c r="I200" s="61">
        <v>64500</v>
      </c>
      <c r="J200" s="61">
        <v>4476528</v>
      </c>
      <c r="K200" s="61">
        <v>10255020.640000001</v>
      </c>
      <c r="L200" s="61">
        <v>3702822.24</v>
      </c>
      <c r="M200" s="61">
        <v>2781380</v>
      </c>
      <c r="N200" s="71"/>
      <c r="O200" s="56" t="s">
        <v>250</v>
      </c>
      <c r="P200" s="56"/>
    </row>
    <row r="201" spans="1:18">
      <c r="A201" s="56"/>
      <c r="B201" s="56" t="s">
        <v>251</v>
      </c>
      <c r="C201" s="75"/>
      <c r="D201" s="76"/>
      <c r="E201" s="61">
        <v>271222.40000000002</v>
      </c>
      <c r="F201" s="61">
        <v>22520</v>
      </c>
      <c r="G201" s="61">
        <v>261291.96</v>
      </c>
      <c r="H201" s="61">
        <v>679480</v>
      </c>
      <c r="I201" s="61">
        <v>15980</v>
      </c>
      <c r="J201" s="61">
        <v>5605210</v>
      </c>
      <c r="K201" s="61">
        <v>14408849.07</v>
      </c>
      <c r="L201" s="61">
        <v>2847143.65</v>
      </c>
      <c r="M201" s="62">
        <v>701934</v>
      </c>
      <c r="N201" s="74"/>
      <c r="O201" s="56" t="s">
        <v>252</v>
      </c>
      <c r="P201" s="56"/>
    </row>
    <row r="202" spans="1:18">
      <c r="A202" s="56"/>
      <c r="B202" s="56" t="s">
        <v>253</v>
      </c>
      <c r="C202" s="75"/>
      <c r="D202" s="76"/>
      <c r="E202" s="61">
        <v>16852001.93</v>
      </c>
      <c r="F202" s="61">
        <v>44358</v>
      </c>
      <c r="G202" s="61">
        <v>127138.37</v>
      </c>
      <c r="H202" s="61" t="s">
        <v>66</v>
      </c>
      <c r="I202" s="61">
        <v>123460</v>
      </c>
      <c r="J202" s="61">
        <v>6395052</v>
      </c>
      <c r="K202" s="61">
        <v>12636261.189999999</v>
      </c>
      <c r="L202" s="61">
        <v>3515000</v>
      </c>
      <c r="M202" s="61">
        <v>974924.15</v>
      </c>
      <c r="N202" s="71"/>
      <c r="O202" s="56" t="s">
        <v>254</v>
      </c>
      <c r="P202" s="56"/>
    </row>
    <row r="203" spans="1:18">
      <c r="A203" s="56"/>
      <c r="B203" s="56" t="s">
        <v>255</v>
      </c>
      <c r="C203" s="75"/>
      <c r="D203" s="76"/>
      <c r="E203" s="61">
        <v>12295882.869999999</v>
      </c>
      <c r="F203" s="61">
        <v>88309.04</v>
      </c>
      <c r="G203" s="61">
        <v>136213.29999999999</v>
      </c>
      <c r="H203" s="61">
        <v>292619</v>
      </c>
      <c r="I203" s="61">
        <v>24450</v>
      </c>
      <c r="J203" s="61">
        <v>6174280</v>
      </c>
      <c r="K203" s="61">
        <v>13231836.58</v>
      </c>
      <c r="L203" s="61">
        <v>1968635</v>
      </c>
      <c r="M203" s="61">
        <v>794735.7</v>
      </c>
      <c r="N203" s="71"/>
      <c r="O203" s="56" t="s">
        <v>256</v>
      </c>
      <c r="P203" s="56"/>
    </row>
    <row r="204" spans="1:18">
      <c r="A204" s="75"/>
      <c r="B204" s="75"/>
      <c r="C204" s="75"/>
      <c r="D204" s="76"/>
      <c r="E204" s="89"/>
      <c r="F204" s="89"/>
      <c r="G204" s="89"/>
      <c r="H204" s="89"/>
      <c r="I204" s="89"/>
      <c r="J204" s="89"/>
      <c r="K204" s="89"/>
      <c r="L204" s="89"/>
      <c r="M204" s="89"/>
      <c r="N204" s="90"/>
      <c r="O204" s="56"/>
      <c r="P204" s="56"/>
    </row>
    <row r="205" spans="1:18" s="75" customFormat="1">
      <c r="D205" s="76"/>
      <c r="E205" s="50"/>
      <c r="F205" s="50"/>
      <c r="G205" s="50"/>
      <c r="H205" s="50"/>
      <c r="I205" s="50"/>
      <c r="J205" s="50"/>
      <c r="K205" s="50"/>
      <c r="L205" s="50"/>
      <c r="M205" s="50"/>
      <c r="N205" s="78"/>
    </row>
    <row r="206" spans="1:18" s="75" customFormat="1" ht="3" customHeight="1">
      <c r="E206" s="78"/>
      <c r="F206" s="78"/>
      <c r="G206" s="78"/>
      <c r="H206" s="78"/>
      <c r="I206" s="78"/>
      <c r="J206" s="78"/>
      <c r="K206" s="78"/>
      <c r="L206" s="78"/>
      <c r="M206" s="78"/>
      <c r="N206" s="78"/>
    </row>
    <row r="207" spans="1:18">
      <c r="A207" s="1"/>
      <c r="B207" s="2" t="s">
        <v>0</v>
      </c>
      <c r="C207" s="3">
        <v>16.3</v>
      </c>
      <c r="D207" s="2" t="s">
        <v>70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"/>
      <c r="P207" s="1"/>
      <c r="Q207" s="1"/>
      <c r="R207" s="1"/>
    </row>
    <row r="208" spans="1:18">
      <c r="A208" s="6"/>
      <c r="B208" s="1" t="s">
        <v>2</v>
      </c>
      <c r="C208" s="3">
        <v>16.3</v>
      </c>
      <c r="D208" s="7" t="s">
        <v>3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/>
      <c r="P208" s="6"/>
      <c r="Q208" s="6"/>
      <c r="R208" s="6"/>
    </row>
    <row r="209" spans="1:18">
      <c r="A209" s="6"/>
      <c r="B209" s="1"/>
      <c r="C209" s="3"/>
      <c r="D209" s="7" t="s">
        <v>71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/>
      <c r="P209" s="6"/>
      <c r="Q209" s="6"/>
      <c r="R209" s="6"/>
    </row>
    <row r="210" spans="1:18">
      <c r="A210" s="6"/>
      <c r="B210" s="1"/>
      <c r="C210" s="3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/>
      <c r="P210" s="9" t="s">
        <v>5</v>
      </c>
      <c r="Q210" s="6"/>
      <c r="R210" s="6"/>
    </row>
    <row r="211" spans="1:18" ht="6" customHeight="1"/>
    <row r="212" spans="1:18" ht="21.75">
      <c r="A212" s="11"/>
      <c r="B212" s="12"/>
      <c r="C212" s="12"/>
      <c r="D212" s="13"/>
      <c r="E212" s="14" t="s">
        <v>6</v>
      </c>
      <c r="F212" s="15"/>
      <c r="G212" s="15"/>
      <c r="H212" s="15"/>
      <c r="I212" s="15"/>
      <c r="J212" s="16"/>
      <c r="K212" s="17" t="s">
        <v>7</v>
      </c>
      <c r="L212" s="18"/>
      <c r="M212" s="19"/>
      <c r="N212" s="20"/>
      <c r="O212" s="21" t="s">
        <v>8</v>
      </c>
      <c r="P212" s="22"/>
      <c r="Q212" s="23"/>
      <c r="R212" s="23"/>
    </row>
    <row r="213" spans="1:18" ht="21.75">
      <c r="A213" s="24"/>
      <c r="B213" s="24"/>
      <c r="C213" s="24"/>
      <c r="D213" s="25"/>
      <c r="E213" s="26" t="s">
        <v>9</v>
      </c>
      <c r="F213" s="27"/>
      <c r="G213" s="27"/>
      <c r="H213" s="27"/>
      <c r="I213" s="27"/>
      <c r="J213" s="28"/>
      <c r="K213" s="29" t="s">
        <v>10</v>
      </c>
      <c r="L213" s="30"/>
      <c r="M213" s="31"/>
      <c r="N213" s="32"/>
      <c r="O213" s="33"/>
      <c r="P213" s="33"/>
      <c r="Q213" s="23"/>
      <c r="R213" s="23"/>
    </row>
    <row r="214" spans="1:18">
      <c r="A214" s="34" t="s">
        <v>11</v>
      </c>
      <c r="B214" s="34"/>
      <c r="C214" s="34"/>
      <c r="D214" s="35"/>
      <c r="E214" s="36"/>
      <c r="F214" s="36" t="s">
        <v>12</v>
      </c>
      <c r="G214" s="36"/>
      <c r="H214" s="36"/>
      <c r="I214" s="37"/>
      <c r="J214" s="38"/>
      <c r="K214" s="38"/>
      <c r="L214" s="38" t="s">
        <v>7</v>
      </c>
      <c r="M214" s="38" t="s">
        <v>7</v>
      </c>
      <c r="N214" s="38"/>
      <c r="O214" s="39" t="s">
        <v>13</v>
      </c>
      <c r="P214" s="39"/>
      <c r="Q214" s="40"/>
      <c r="R214" s="23"/>
    </row>
    <row r="215" spans="1:18">
      <c r="A215" s="41" t="s">
        <v>14</v>
      </c>
      <c r="B215" s="41"/>
      <c r="C215" s="41"/>
      <c r="D215" s="35"/>
      <c r="E215" s="36" t="s">
        <v>15</v>
      </c>
      <c r="F215" s="36" t="s">
        <v>16</v>
      </c>
      <c r="G215" s="36" t="s">
        <v>17</v>
      </c>
      <c r="H215" s="36" t="s">
        <v>18</v>
      </c>
      <c r="I215" s="36" t="s">
        <v>19</v>
      </c>
      <c r="J215" s="38" t="s">
        <v>20</v>
      </c>
      <c r="K215" s="38" t="s">
        <v>21</v>
      </c>
      <c r="L215" s="38" t="s">
        <v>22</v>
      </c>
      <c r="M215" s="38" t="s">
        <v>23</v>
      </c>
      <c r="N215" s="38"/>
      <c r="O215" s="39" t="s">
        <v>24</v>
      </c>
      <c r="P215" s="39"/>
      <c r="Q215" s="40"/>
      <c r="R215" s="23"/>
    </row>
    <row r="216" spans="1:18" ht="21.75">
      <c r="A216" s="24"/>
      <c r="B216" s="24"/>
      <c r="C216" s="24"/>
      <c r="D216" s="25"/>
      <c r="E216" s="36" t="s">
        <v>25</v>
      </c>
      <c r="F216" s="36" t="s">
        <v>26</v>
      </c>
      <c r="G216" s="36" t="s">
        <v>27</v>
      </c>
      <c r="H216" s="36" t="s">
        <v>28</v>
      </c>
      <c r="I216" s="36" t="s">
        <v>29</v>
      </c>
      <c r="J216" s="38" t="s">
        <v>30</v>
      </c>
      <c r="K216" s="38" t="s">
        <v>31</v>
      </c>
      <c r="L216" s="38" t="s">
        <v>32</v>
      </c>
      <c r="M216" s="38" t="s">
        <v>33</v>
      </c>
      <c r="N216" s="38"/>
      <c r="O216" s="39" t="s">
        <v>34</v>
      </c>
      <c r="P216" s="39"/>
      <c r="Q216" s="40"/>
      <c r="R216" s="23"/>
    </row>
    <row r="217" spans="1:18" ht="21.75">
      <c r="A217" s="42"/>
      <c r="B217" s="42"/>
      <c r="C217" s="42"/>
      <c r="D217" s="43"/>
      <c r="E217" s="44" t="s">
        <v>35</v>
      </c>
      <c r="F217" s="45"/>
      <c r="G217" s="44"/>
      <c r="H217" s="44" t="s">
        <v>36</v>
      </c>
      <c r="I217" s="44"/>
      <c r="J217" s="44"/>
      <c r="K217" s="44" t="s">
        <v>10</v>
      </c>
      <c r="L217" s="46" t="s">
        <v>37</v>
      </c>
      <c r="M217" s="44" t="s">
        <v>38</v>
      </c>
      <c r="N217" s="46"/>
      <c r="O217" s="47"/>
      <c r="P217" s="47"/>
      <c r="Q217" s="23"/>
      <c r="R217" s="23"/>
    </row>
    <row r="218" spans="1:18">
      <c r="A218" s="56"/>
      <c r="B218" s="56" t="s">
        <v>257</v>
      </c>
      <c r="C218" s="57"/>
      <c r="D218" s="59"/>
      <c r="E218" s="61">
        <v>125079.49</v>
      </c>
      <c r="F218" s="61">
        <v>29548.400000000001</v>
      </c>
      <c r="G218" s="61">
        <v>175091.78</v>
      </c>
      <c r="H218" s="61" t="s">
        <v>66</v>
      </c>
      <c r="I218" s="61">
        <v>140211</v>
      </c>
      <c r="J218" s="61">
        <v>4743783</v>
      </c>
      <c r="K218" s="61">
        <v>11960194.369999999</v>
      </c>
      <c r="L218" s="61">
        <v>3411229</v>
      </c>
      <c r="M218" s="61">
        <v>518475.5</v>
      </c>
      <c r="N218" s="71"/>
      <c r="O218" s="56" t="s">
        <v>258</v>
      </c>
      <c r="P218" s="56"/>
    </row>
    <row r="219" spans="1:18">
      <c r="A219" s="56"/>
      <c r="B219" s="56" t="s">
        <v>259</v>
      </c>
      <c r="C219" s="57"/>
      <c r="D219" s="59"/>
      <c r="E219" s="61">
        <v>11432220.01</v>
      </c>
      <c r="F219" s="61">
        <v>53200</v>
      </c>
      <c r="G219" s="61">
        <v>202090.68</v>
      </c>
      <c r="H219" s="61" t="s">
        <v>66</v>
      </c>
      <c r="I219" s="61">
        <v>67700</v>
      </c>
      <c r="J219" s="61">
        <v>4324362</v>
      </c>
      <c r="K219" s="61">
        <v>9004905.5800000001</v>
      </c>
      <c r="L219" s="61">
        <v>3815179.3</v>
      </c>
      <c r="M219" s="61">
        <v>285785.18</v>
      </c>
      <c r="N219" s="71"/>
      <c r="O219" s="56" t="s">
        <v>260</v>
      </c>
      <c r="P219" s="56"/>
    </row>
    <row r="220" spans="1:18">
      <c r="A220" s="56"/>
      <c r="B220" s="56" t="s">
        <v>261</v>
      </c>
      <c r="C220" s="57"/>
      <c r="D220" s="59"/>
      <c r="E220" s="61">
        <v>11524789.779999999</v>
      </c>
      <c r="F220" s="61">
        <v>32700</v>
      </c>
      <c r="G220" s="61">
        <v>124689.61</v>
      </c>
      <c r="H220" s="61">
        <v>102296</v>
      </c>
      <c r="I220" s="61">
        <v>43668</v>
      </c>
      <c r="J220" s="61">
        <v>4521235.8899999997</v>
      </c>
      <c r="K220" s="61">
        <v>13186062.15</v>
      </c>
      <c r="L220" s="61">
        <v>1345054.57</v>
      </c>
      <c r="M220" s="62">
        <v>873916.61</v>
      </c>
      <c r="N220" s="74"/>
      <c r="O220" s="56" t="s">
        <v>262</v>
      </c>
      <c r="P220" s="56"/>
    </row>
    <row r="221" spans="1:18">
      <c r="A221" s="56"/>
      <c r="B221" s="56" t="s">
        <v>263</v>
      </c>
      <c r="C221" s="56"/>
      <c r="D221" s="65"/>
      <c r="E221" s="61" t="s">
        <v>89</v>
      </c>
      <c r="F221" s="61" t="s">
        <v>89</v>
      </c>
      <c r="G221" s="61" t="s">
        <v>89</v>
      </c>
      <c r="H221" s="61" t="s">
        <v>89</v>
      </c>
      <c r="I221" s="61" t="s">
        <v>89</v>
      </c>
      <c r="J221" s="61" t="s">
        <v>89</v>
      </c>
      <c r="K221" s="61" t="s">
        <v>89</v>
      </c>
      <c r="L221" s="61" t="s">
        <v>89</v>
      </c>
      <c r="M221" s="62" t="s">
        <v>89</v>
      </c>
      <c r="N221" s="74"/>
      <c r="O221" s="56"/>
      <c r="P221" s="60" t="s">
        <v>264</v>
      </c>
    </row>
    <row r="222" spans="1:18">
      <c r="A222" s="56"/>
      <c r="B222" s="56" t="s">
        <v>265</v>
      </c>
      <c r="C222" s="56"/>
      <c r="D222" s="65"/>
      <c r="E222" s="61">
        <v>112200</v>
      </c>
      <c r="F222" s="61">
        <v>58180</v>
      </c>
      <c r="G222" s="61">
        <v>181283.7</v>
      </c>
      <c r="H222" s="61" t="s">
        <v>66</v>
      </c>
      <c r="I222" s="61">
        <v>1729</v>
      </c>
      <c r="J222" s="61">
        <v>4864679</v>
      </c>
      <c r="K222" s="61">
        <v>13176113.25</v>
      </c>
      <c r="L222" s="61">
        <v>225825</v>
      </c>
      <c r="M222" s="62">
        <v>349750</v>
      </c>
      <c r="N222" s="74"/>
      <c r="O222" s="56"/>
      <c r="P222" s="94" t="s">
        <v>266</v>
      </c>
    </row>
    <row r="223" spans="1:18">
      <c r="A223" s="58" t="s">
        <v>267</v>
      </c>
      <c r="B223" s="57"/>
      <c r="C223" s="56"/>
      <c r="D223" s="65"/>
      <c r="E223" s="54">
        <f>SUM(E224:E227)</f>
        <v>28777554.609999996</v>
      </c>
      <c r="F223" s="54">
        <f t="shared" ref="F223:M223" si="13">SUM(F224:F227)</f>
        <v>120228.5</v>
      </c>
      <c r="G223" s="54">
        <f t="shared" si="13"/>
        <v>453275.88</v>
      </c>
      <c r="H223" s="54">
        <f t="shared" si="13"/>
        <v>453642</v>
      </c>
      <c r="I223" s="54">
        <f t="shared" si="13"/>
        <v>189560</v>
      </c>
      <c r="J223" s="54">
        <f t="shared" si="13"/>
        <v>28278182.390000001</v>
      </c>
      <c r="K223" s="54">
        <f t="shared" si="13"/>
        <v>35316062.200000003</v>
      </c>
      <c r="L223" s="54">
        <f t="shared" si="13"/>
        <v>8438097</v>
      </c>
      <c r="M223" s="54">
        <f t="shared" si="13"/>
        <v>2183044.6</v>
      </c>
      <c r="N223" s="80"/>
      <c r="O223" s="79" t="s">
        <v>268</v>
      </c>
      <c r="P223" s="57"/>
    </row>
    <row r="224" spans="1:18">
      <c r="A224" s="58"/>
      <c r="B224" s="60" t="s">
        <v>269</v>
      </c>
      <c r="C224" s="56"/>
      <c r="D224" s="65"/>
      <c r="E224" s="61">
        <v>14475888.789999999</v>
      </c>
      <c r="F224" s="61">
        <v>42860</v>
      </c>
      <c r="G224" s="61">
        <v>170585.72</v>
      </c>
      <c r="H224" s="61" t="s">
        <v>66</v>
      </c>
      <c r="I224" s="61">
        <v>41540</v>
      </c>
      <c r="J224" s="61">
        <v>6763450</v>
      </c>
      <c r="K224" s="61">
        <v>14012818.52</v>
      </c>
      <c r="L224" s="61">
        <v>2788040</v>
      </c>
      <c r="M224" s="61">
        <v>1391603</v>
      </c>
      <c r="N224" s="71"/>
      <c r="O224" s="56" t="s">
        <v>270</v>
      </c>
      <c r="P224" s="57"/>
    </row>
    <row r="225" spans="1:19">
      <c r="A225" s="60"/>
      <c r="B225" s="60" t="s">
        <v>271</v>
      </c>
      <c r="C225" s="56"/>
      <c r="D225" s="65"/>
      <c r="E225" s="61" t="s">
        <v>89</v>
      </c>
      <c r="F225" s="61" t="s">
        <v>89</v>
      </c>
      <c r="G225" s="61" t="s">
        <v>89</v>
      </c>
      <c r="H225" s="61" t="s">
        <v>89</v>
      </c>
      <c r="I225" s="61" t="s">
        <v>89</v>
      </c>
      <c r="J225" s="61" t="s">
        <v>89</v>
      </c>
      <c r="K225" s="61" t="s">
        <v>89</v>
      </c>
      <c r="L225" s="61" t="s">
        <v>89</v>
      </c>
      <c r="M225" s="62" t="s">
        <v>89</v>
      </c>
      <c r="N225" s="74"/>
      <c r="O225" s="56" t="s">
        <v>272</v>
      </c>
      <c r="P225" s="57"/>
    </row>
    <row r="226" spans="1:19">
      <c r="A226" s="56"/>
      <c r="B226" s="56" t="s">
        <v>273</v>
      </c>
      <c r="C226" s="56"/>
      <c r="D226" s="65"/>
      <c r="E226" s="61">
        <v>12186961.76</v>
      </c>
      <c r="F226" s="61">
        <v>5870</v>
      </c>
      <c r="G226" s="61">
        <v>123772.59</v>
      </c>
      <c r="H226" s="61">
        <v>453642</v>
      </c>
      <c r="I226" s="61">
        <v>52750</v>
      </c>
      <c r="J226" s="61">
        <v>4512432</v>
      </c>
      <c r="K226" s="61">
        <v>10803085.34</v>
      </c>
      <c r="L226" s="61">
        <v>2172900</v>
      </c>
      <c r="M226" s="61">
        <v>365431.6</v>
      </c>
      <c r="N226" s="71"/>
      <c r="O226" s="56" t="s">
        <v>274</v>
      </c>
      <c r="P226" s="56"/>
    </row>
    <row r="227" spans="1:19">
      <c r="A227" s="56"/>
      <c r="B227" s="56" t="s">
        <v>275</v>
      </c>
      <c r="C227" s="56"/>
      <c r="D227" s="65"/>
      <c r="E227" s="61">
        <v>2114704.06</v>
      </c>
      <c r="F227" s="61">
        <v>71498.5</v>
      </c>
      <c r="G227" s="61">
        <v>158917.57</v>
      </c>
      <c r="H227" s="61" t="s">
        <v>66</v>
      </c>
      <c r="I227" s="61">
        <v>95270</v>
      </c>
      <c r="J227" s="61">
        <v>17002300.390000001</v>
      </c>
      <c r="K227" s="61">
        <v>10500158.34</v>
      </c>
      <c r="L227" s="61">
        <v>3477157</v>
      </c>
      <c r="M227" s="61">
        <v>426010</v>
      </c>
      <c r="N227" s="71"/>
      <c r="O227" s="56" t="s">
        <v>276</v>
      </c>
      <c r="P227" s="56"/>
    </row>
    <row r="228" spans="1:19">
      <c r="A228" s="58" t="s">
        <v>277</v>
      </c>
      <c r="B228" s="57"/>
      <c r="C228" s="56"/>
      <c r="D228" s="65"/>
      <c r="E228" s="54">
        <f t="shared" ref="E228:M228" si="14">SUM(E229:E233,E247:E252)</f>
        <v>162859585.91</v>
      </c>
      <c r="F228" s="54">
        <f t="shared" si="14"/>
        <v>20315704.939999998</v>
      </c>
      <c r="G228" s="54">
        <f t="shared" si="14"/>
        <v>5659033.9299999997</v>
      </c>
      <c r="H228" s="54">
        <f t="shared" si="14"/>
        <v>11825706.609999999</v>
      </c>
      <c r="I228" s="54">
        <f t="shared" si="14"/>
        <v>1586607.72</v>
      </c>
      <c r="J228" s="54">
        <f t="shared" si="14"/>
        <v>57536387</v>
      </c>
      <c r="K228" s="54">
        <f t="shared" si="14"/>
        <v>198920946.16</v>
      </c>
      <c r="L228" s="54">
        <f t="shared" si="14"/>
        <v>54211707.82</v>
      </c>
      <c r="M228" s="54">
        <f t="shared" si="14"/>
        <v>7357238.1499999994</v>
      </c>
      <c r="N228" s="80"/>
      <c r="O228" s="79" t="s">
        <v>278</v>
      </c>
      <c r="P228" s="93"/>
    </row>
    <row r="229" spans="1:19">
      <c r="A229" s="57"/>
      <c r="B229" s="60" t="s">
        <v>279</v>
      </c>
      <c r="C229" s="56"/>
      <c r="D229" s="65"/>
      <c r="E229" s="61">
        <v>29134695.199999999</v>
      </c>
      <c r="F229" s="61">
        <v>1572002</v>
      </c>
      <c r="G229" s="61">
        <v>1159796.33</v>
      </c>
      <c r="H229" s="61">
        <v>2873950.61</v>
      </c>
      <c r="I229" s="61">
        <v>91470</v>
      </c>
      <c r="J229" s="61">
        <v>6100354</v>
      </c>
      <c r="K229" s="61">
        <v>35541680.299999997</v>
      </c>
      <c r="L229" s="61">
        <v>6051009.21</v>
      </c>
      <c r="M229" s="61">
        <v>879885.73</v>
      </c>
      <c r="N229" s="71"/>
      <c r="O229" s="56" t="s">
        <v>280</v>
      </c>
      <c r="P229" s="57"/>
    </row>
    <row r="230" spans="1:19">
      <c r="A230" s="57"/>
      <c r="B230" s="60" t="s">
        <v>281</v>
      </c>
      <c r="C230" s="56"/>
      <c r="D230" s="65"/>
      <c r="E230" s="61">
        <v>50977709.75</v>
      </c>
      <c r="F230" s="61">
        <v>2598359</v>
      </c>
      <c r="G230" s="61">
        <v>2316294.4700000002</v>
      </c>
      <c r="H230" s="61">
        <v>4366034</v>
      </c>
      <c r="I230" s="61">
        <v>927779.67</v>
      </c>
      <c r="J230" s="61">
        <v>9579832</v>
      </c>
      <c r="K230" s="61">
        <v>61297368.140000001</v>
      </c>
      <c r="L230" s="61">
        <v>10767099.9</v>
      </c>
      <c r="M230" s="61">
        <v>2185237.13</v>
      </c>
      <c r="N230" s="71"/>
      <c r="O230" s="56" t="s">
        <v>282</v>
      </c>
      <c r="P230" s="57"/>
    </row>
    <row r="231" spans="1:19">
      <c r="A231" s="57"/>
      <c r="B231" s="60" t="s">
        <v>283</v>
      </c>
      <c r="C231" s="56"/>
      <c r="D231" s="65"/>
      <c r="E231" s="61">
        <v>15171647.51</v>
      </c>
      <c r="F231" s="61">
        <v>23943</v>
      </c>
      <c r="G231" s="61">
        <v>84294.76</v>
      </c>
      <c r="H231" s="61">
        <v>1226213</v>
      </c>
      <c r="I231" s="61">
        <v>34800</v>
      </c>
      <c r="J231" s="61">
        <v>12249389</v>
      </c>
      <c r="K231" s="61">
        <v>21088703.239999998</v>
      </c>
      <c r="L231" s="61">
        <v>58600</v>
      </c>
      <c r="M231" s="62">
        <v>783996.24</v>
      </c>
      <c r="N231" s="74"/>
      <c r="O231" s="56" t="s">
        <v>284</v>
      </c>
      <c r="P231" s="57"/>
    </row>
    <row r="232" spans="1:19">
      <c r="A232" s="56"/>
      <c r="B232" s="56" t="s">
        <v>285</v>
      </c>
      <c r="C232" s="56"/>
      <c r="D232" s="65"/>
      <c r="E232" s="61">
        <v>171293.83</v>
      </c>
      <c r="F232" s="61">
        <v>66497.600000000006</v>
      </c>
      <c r="G232" s="61">
        <v>325222.13</v>
      </c>
      <c r="H232" s="61">
        <v>647584</v>
      </c>
      <c r="I232" s="61">
        <v>51100</v>
      </c>
      <c r="J232" s="61">
        <v>6281549</v>
      </c>
      <c r="K232" s="61">
        <v>15842020.029999999</v>
      </c>
      <c r="L232" s="61">
        <v>1613600</v>
      </c>
      <c r="M232" s="61">
        <v>586621</v>
      </c>
      <c r="N232" s="71"/>
      <c r="O232" s="56" t="s">
        <v>286</v>
      </c>
      <c r="P232" s="56"/>
    </row>
    <row r="233" spans="1:19">
      <c r="A233" s="56"/>
      <c r="B233" s="56" t="s">
        <v>287</v>
      </c>
      <c r="C233" s="56"/>
      <c r="D233" s="65"/>
      <c r="E233" s="61">
        <v>3045863.73</v>
      </c>
      <c r="F233" s="61">
        <v>112420</v>
      </c>
      <c r="G233" s="61">
        <v>167726.66</v>
      </c>
      <c r="H233" s="61">
        <v>1305301</v>
      </c>
      <c r="I233" s="61">
        <v>7800</v>
      </c>
      <c r="J233" s="61">
        <v>5087199</v>
      </c>
      <c r="K233" s="61">
        <v>18638091.510000002</v>
      </c>
      <c r="L233" s="61">
        <v>2162076.1</v>
      </c>
      <c r="M233" s="61">
        <v>759219</v>
      </c>
      <c r="N233" s="71"/>
      <c r="O233" s="56" t="s">
        <v>288</v>
      </c>
      <c r="P233" s="56"/>
    </row>
    <row r="234" spans="1:19" ht="3" customHeight="1">
      <c r="A234" s="75"/>
      <c r="B234" s="75"/>
      <c r="C234" s="75"/>
      <c r="D234" s="76"/>
      <c r="E234" s="50"/>
      <c r="F234" s="50"/>
      <c r="G234" s="50"/>
      <c r="H234" s="50"/>
      <c r="I234" s="50"/>
      <c r="J234" s="50"/>
      <c r="K234" s="50"/>
      <c r="L234" s="50"/>
      <c r="M234" s="50"/>
      <c r="N234" s="78"/>
      <c r="O234" s="75"/>
      <c r="P234" s="75"/>
    </row>
    <row r="235" spans="1:19" ht="15.75" customHeight="1">
      <c r="A235" s="75"/>
      <c r="B235" s="75"/>
      <c r="C235" s="75"/>
      <c r="D235" s="75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5"/>
      <c r="P235" s="75"/>
    </row>
    <row r="236" spans="1:19" s="1" customFormat="1">
      <c r="B236" s="2" t="s">
        <v>0</v>
      </c>
      <c r="C236" s="3">
        <v>16.3</v>
      </c>
      <c r="D236" s="2" t="s">
        <v>70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S236" s="5"/>
    </row>
    <row r="237" spans="1:19" s="6" customFormat="1">
      <c r="B237" s="1" t="s">
        <v>2</v>
      </c>
      <c r="C237" s="3">
        <v>16.3</v>
      </c>
      <c r="D237" s="7" t="s">
        <v>3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S237" s="1"/>
    </row>
    <row r="238" spans="1:19" s="6" customFormat="1">
      <c r="B238" s="1"/>
      <c r="C238" s="3"/>
      <c r="D238" s="7" t="s">
        <v>71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1:19" s="6" customFormat="1" ht="15" customHeight="1">
      <c r="B239" s="1"/>
      <c r="C239" s="3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8"/>
      <c r="P239" s="9" t="s">
        <v>5</v>
      </c>
    </row>
    <row r="240" spans="1:19" ht="6" customHeight="1">
      <c r="S240" s="6"/>
    </row>
    <row r="241" spans="1:19" s="23" customFormat="1" ht="21.75">
      <c r="A241" s="11"/>
      <c r="B241" s="12"/>
      <c r="C241" s="12"/>
      <c r="D241" s="13"/>
      <c r="E241" s="14" t="s">
        <v>6</v>
      </c>
      <c r="F241" s="15"/>
      <c r="G241" s="15"/>
      <c r="H241" s="15"/>
      <c r="I241" s="15"/>
      <c r="J241" s="16"/>
      <c r="K241" s="17" t="s">
        <v>7</v>
      </c>
      <c r="L241" s="18"/>
      <c r="M241" s="19"/>
      <c r="N241" s="20"/>
      <c r="O241" s="21" t="s">
        <v>8</v>
      </c>
      <c r="P241" s="22"/>
      <c r="S241" s="5"/>
    </row>
    <row r="242" spans="1:19" s="23" customFormat="1" ht="21.75">
      <c r="A242" s="24"/>
      <c r="B242" s="24"/>
      <c r="C242" s="24"/>
      <c r="D242" s="25"/>
      <c r="E242" s="26" t="s">
        <v>9</v>
      </c>
      <c r="F242" s="27"/>
      <c r="G242" s="27"/>
      <c r="H242" s="27"/>
      <c r="I242" s="27"/>
      <c r="J242" s="28"/>
      <c r="K242" s="29" t="s">
        <v>10</v>
      </c>
      <c r="L242" s="30"/>
      <c r="M242" s="31"/>
      <c r="N242" s="32"/>
      <c r="O242" s="33"/>
      <c r="P242" s="33"/>
    </row>
    <row r="243" spans="1:19" s="23" customFormat="1">
      <c r="A243" s="34" t="s">
        <v>11</v>
      </c>
      <c r="B243" s="34"/>
      <c r="C243" s="34"/>
      <c r="D243" s="35"/>
      <c r="E243" s="36"/>
      <c r="F243" s="36" t="s">
        <v>12</v>
      </c>
      <c r="G243" s="36"/>
      <c r="H243" s="36"/>
      <c r="I243" s="37"/>
      <c r="J243" s="38"/>
      <c r="K243" s="38"/>
      <c r="L243" s="38" t="s">
        <v>7</v>
      </c>
      <c r="M243" s="38" t="s">
        <v>7</v>
      </c>
      <c r="N243" s="38"/>
      <c r="O243" s="39" t="s">
        <v>13</v>
      </c>
      <c r="P243" s="39"/>
      <c r="Q243" s="40"/>
    </row>
    <row r="244" spans="1:19" s="23" customFormat="1">
      <c r="A244" s="41" t="s">
        <v>14</v>
      </c>
      <c r="B244" s="41"/>
      <c r="C244" s="41"/>
      <c r="D244" s="35"/>
      <c r="E244" s="36" t="s">
        <v>15</v>
      </c>
      <c r="F244" s="36" t="s">
        <v>16</v>
      </c>
      <c r="G244" s="36" t="s">
        <v>17</v>
      </c>
      <c r="H244" s="36" t="s">
        <v>18</v>
      </c>
      <c r="I244" s="36" t="s">
        <v>19</v>
      </c>
      <c r="J244" s="38" t="s">
        <v>20</v>
      </c>
      <c r="K244" s="38" t="s">
        <v>21</v>
      </c>
      <c r="L244" s="38" t="s">
        <v>22</v>
      </c>
      <c r="M244" s="38" t="s">
        <v>23</v>
      </c>
      <c r="N244" s="38"/>
      <c r="O244" s="39" t="s">
        <v>24</v>
      </c>
      <c r="P244" s="39"/>
      <c r="Q244" s="40"/>
    </row>
    <row r="245" spans="1:19" s="23" customFormat="1" ht="21.75">
      <c r="A245" s="24"/>
      <c r="B245" s="24"/>
      <c r="C245" s="24"/>
      <c r="D245" s="25"/>
      <c r="E245" s="36" t="s">
        <v>25</v>
      </c>
      <c r="F245" s="36" t="s">
        <v>26</v>
      </c>
      <c r="G245" s="36" t="s">
        <v>27</v>
      </c>
      <c r="H245" s="36" t="s">
        <v>28</v>
      </c>
      <c r="I245" s="36" t="s">
        <v>29</v>
      </c>
      <c r="J245" s="38" t="s">
        <v>30</v>
      </c>
      <c r="K245" s="38" t="s">
        <v>31</v>
      </c>
      <c r="L245" s="38" t="s">
        <v>32</v>
      </c>
      <c r="M245" s="38" t="s">
        <v>33</v>
      </c>
      <c r="N245" s="38"/>
      <c r="O245" s="39" t="s">
        <v>34</v>
      </c>
      <c r="P245" s="39"/>
      <c r="Q245" s="40"/>
    </row>
    <row r="246" spans="1:19" s="23" customFormat="1" ht="21.75">
      <c r="A246" s="42"/>
      <c r="B246" s="42"/>
      <c r="C246" s="42"/>
      <c r="D246" s="43"/>
      <c r="E246" s="44" t="s">
        <v>35</v>
      </c>
      <c r="F246" s="45"/>
      <c r="G246" s="44"/>
      <c r="H246" s="44" t="s">
        <v>36</v>
      </c>
      <c r="I246" s="44"/>
      <c r="J246" s="44"/>
      <c r="K246" s="44" t="s">
        <v>10</v>
      </c>
      <c r="L246" s="46" t="s">
        <v>37</v>
      </c>
      <c r="M246" s="44" t="s">
        <v>38</v>
      </c>
      <c r="N246" s="46"/>
      <c r="O246" s="47"/>
      <c r="P246" s="47"/>
    </row>
    <row r="247" spans="1:19" ht="17.25" customHeight="1">
      <c r="A247" s="56"/>
      <c r="B247" s="56" t="s">
        <v>289</v>
      </c>
      <c r="C247" s="87"/>
      <c r="D247" s="88"/>
      <c r="E247" s="61">
        <v>13258061.92</v>
      </c>
      <c r="F247" s="61">
        <v>12980</v>
      </c>
      <c r="G247" s="61">
        <v>215900.82</v>
      </c>
      <c r="H247" s="61" t="s">
        <v>66</v>
      </c>
      <c r="I247" s="61">
        <v>101665</v>
      </c>
      <c r="J247" s="61">
        <v>5017500</v>
      </c>
      <c r="K247" s="61">
        <v>10998464.08</v>
      </c>
      <c r="L247" s="61">
        <v>2273390</v>
      </c>
      <c r="M247" s="61">
        <v>491614</v>
      </c>
      <c r="N247" s="71"/>
      <c r="O247" s="75"/>
      <c r="P247" s="56" t="s">
        <v>290</v>
      </c>
      <c r="Q247" s="56"/>
    </row>
    <row r="248" spans="1:19" ht="17.25" customHeight="1">
      <c r="A248" s="56"/>
      <c r="B248" s="56" t="s">
        <v>291</v>
      </c>
      <c r="C248" s="87"/>
      <c r="D248" s="88"/>
      <c r="E248" s="61" t="s">
        <v>89</v>
      </c>
      <c r="F248" s="61" t="s">
        <v>89</v>
      </c>
      <c r="G248" s="61" t="s">
        <v>89</v>
      </c>
      <c r="H248" s="61" t="s">
        <v>89</v>
      </c>
      <c r="I248" s="61" t="s">
        <v>89</v>
      </c>
      <c r="J248" s="61" t="s">
        <v>89</v>
      </c>
      <c r="K248" s="61" t="s">
        <v>89</v>
      </c>
      <c r="L248" s="61" t="s">
        <v>89</v>
      </c>
      <c r="M248" s="62" t="s">
        <v>89</v>
      </c>
      <c r="N248" s="74"/>
      <c r="O248" s="75"/>
      <c r="P248" s="56" t="s">
        <v>292</v>
      </c>
      <c r="Q248" s="56"/>
    </row>
    <row r="249" spans="1:19" ht="17.25" customHeight="1">
      <c r="A249" s="56"/>
      <c r="B249" s="56" t="s">
        <v>293</v>
      </c>
      <c r="C249" s="87"/>
      <c r="D249" s="88"/>
      <c r="E249" s="61">
        <v>11731317.18</v>
      </c>
      <c r="F249" s="61">
        <v>19600</v>
      </c>
      <c r="G249" s="61">
        <v>33867.54</v>
      </c>
      <c r="H249" s="61">
        <v>869763</v>
      </c>
      <c r="I249" s="61">
        <v>40820.49</v>
      </c>
      <c r="J249" s="61">
        <v>4863617</v>
      </c>
      <c r="K249" s="61">
        <v>11627678.23</v>
      </c>
      <c r="L249" s="61">
        <v>1686433.11</v>
      </c>
      <c r="M249" s="61">
        <v>324132</v>
      </c>
      <c r="N249" s="71"/>
      <c r="O249" s="75"/>
      <c r="P249" s="56" t="s">
        <v>294</v>
      </c>
      <c r="Q249" s="56"/>
    </row>
    <row r="250" spans="1:19" ht="17.25" customHeight="1">
      <c r="A250" s="56"/>
      <c r="B250" s="56" t="s">
        <v>295</v>
      </c>
      <c r="C250" s="87"/>
      <c r="D250" s="88"/>
      <c r="E250" s="61" t="s">
        <v>89</v>
      </c>
      <c r="F250" s="61" t="s">
        <v>89</v>
      </c>
      <c r="G250" s="61" t="s">
        <v>89</v>
      </c>
      <c r="H250" s="61" t="s">
        <v>89</v>
      </c>
      <c r="I250" s="61" t="s">
        <v>89</v>
      </c>
      <c r="J250" s="61" t="s">
        <v>89</v>
      </c>
      <c r="K250" s="61" t="s">
        <v>89</v>
      </c>
      <c r="L250" s="61" t="s">
        <v>89</v>
      </c>
      <c r="M250" s="62" t="s">
        <v>89</v>
      </c>
      <c r="N250" s="74"/>
      <c r="O250" s="75"/>
      <c r="P250" s="56" t="s">
        <v>296</v>
      </c>
      <c r="Q250" s="56"/>
    </row>
    <row r="251" spans="1:19" ht="17.25" customHeight="1">
      <c r="A251" s="58"/>
      <c r="B251" s="56" t="s">
        <v>297</v>
      </c>
      <c r="C251" s="75"/>
      <c r="D251" s="76"/>
      <c r="E251" s="61" t="s">
        <v>89</v>
      </c>
      <c r="F251" s="61" t="s">
        <v>89</v>
      </c>
      <c r="G251" s="61" t="s">
        <v>89</v>
      </c>
      <c r="H251" s="61" t="s">
        <v>89</v>
      </c>
      <c r="I251" s="61" t="s">
        <v>89</v>
      </c>
      <c r="J251" s="61" t="s">
        <v>89</v>
      </c>
      <c r="K251" s="61" t="s">
        <v>89</v>
      </c>
      <c r="L251" s="61" t="s">
        <v>89</v>
      </c>
      <c r="M251" s="62" t="s">
        <v>89</v>
      </c>
      <c r="N251" s="74"/>
      <c r="O251" s="75"/>
      <c r="P251" s="56" t="s">
        <v>298</v>
      </c>
      <c r="Q251" s="56"/>
    </row>
    <row r="252" spans="1:19" ht="17.25" customHeight="1">
      <c r="A252" s="94"/>
      <c r="B252" s="56" t="s">
        <v>299</v>
      </c>
      <c r="C252" s="75"/>
      <c r="D252" s="76"/>
      <c r="E252" s="61">
        <v>39368996.789999999</v>
      </c>
      <c r="F252" s="61">
        <v>15909903.34</v>
      </c>
      <c r="G252" s="61">
        <v>1355931.22</v>
      </c>
      <c r="H252" s="61">
        <v>536861</v>
      </c>
      <c r="I252" s="61">
        <v>331172.56</v>
      </c>
      <c r="J252" s="61">
        <v>8356947</v>
      </c>
      <c r="K252" s="61">
        <v>23886940.629999999</v>
      </c>
      <c r="L252" s="61">
        <v>29599499.5</v>
      </c>
      <c r="M252" s="61">
        <v>1346533.05</v>
      </c>
      <c r="N252" s="71"/>
      <c r="O252" s="75"/>
      <c r="P252" s="56" t="s">
        <v>300</v>
      </c>
      <c r="Q252" s="56"/>
    </row>
    <row r="253" spans="1:19" ht="16.5" customHeight="1">
      <c r="A253" s="58" t="s">
        <v>301</v>
      </c>
      <c r="B253" s="57"/>
      <c r="C253" s="75"/>
      <c r="D253" s="76"/>
      <c r="E253" s="54">
        <f>SUM(E254:E258)</f>
        <v>51940300.310000002</v>
      </c>
      <c r="F253" s="54">
        <f t="shared" ref="F253:M253" si="15">SUM(F254:F258)</f>
        <v>1472825</v>
      </c>
      <c r="G253" s="54">
        <f t="shared" si="15"/>
        <v>936711.78</v>
      </c>
      <c r="H253" s="54">
        <f t="shared" si="15"/>
        <v>1783872</v>
      </c>
      <c r="I253" s="54">
        <f t="shared" si="15"/>
        <v>261178</v>
      </c>
      <c r="J253" s="54">
        <f t="shared" si="15"/>
        <v>25538906.84</v>
      </c>
      <c r="K253" s="54">
        <f t="shared" si="15"/>
        <v>61853798.329999998</v>
      </c>
      <c r="L253" s="54">
        <f t="shared" si="15"/>
        <v>13089037.73</v>
      </c>
      <c r="M253" s="54">
        <f t="shared" si="15"/>
        <v>5014879</v>
      </c>
      <c r="N253" s="80"/>
      <c r="O253" s="79" t="s">
        <v>302</v>
      </c>
      <c r="P253" s="93"/>
    </row>
    <row r="254" spans="1:19" ht="16.5" customHeight="1">
      <c r="A254" s="57"/>
      <c r="B254" s="60" t="s">
        <v>303</v>
      </c>
      <c r="C254" s="75"/>
      <c r="D254" s="76"/>
      <c r="E254" s="61">
        <v>13687456.779999999</v>
      </c>
      <c r="F254" s="61">
        <v>142990</v>
      </c>
      <c r="G254" s="61">
        <v>210299.79</v>
      </c>
      <c r="H254" s="61">
        <v>828521</v>
      </c>
      <c r="I254" s="61">
        <v>46943</v>
      </c>
      <c r="J254" s="61">
        <v>4754352</v>
      </c>
      <c r="K254" s="61">
        <v>15223609.58</v>
      </c>
      <c r="L254" s="61">
        <v>1326565.8600000001</v>
      </c>
      <c r="M254" s="61">
        <v>323975.5</v>
      </c>
      <c r="N254" s="71"/>
      <c r="O254" s="56" t="s">
        <v>304</v>
      </c>
      <c r="P254" s="57"/>
    </row>
    <row r="255" spans="1:19" ht="16.5" customHeight="1">
      <c r="A255" s="57"/>
      <c r="B255" s="60" t="s">
        <v>55</v>
      </c>
      <c r="C255" s="75"/>
      <c r="D255" s="76"/>
      <c r="E255" s="61">
        <v>11780782.9</v>
      </c>
      <c r="F255" s="61">
        <v>14640</v>
      </c>
      <c r="G255" s="61">
        <v>12297.33</v>
      </c>
      <c r="H255" s="61">
        <v>403185</v>
      </c>
      <c r="I255" s="61">
        <v>66200</v>
      </c>
      <c r="J255" s="61">
        <v>9040531</v>
      </c>
      <c r="K255" s="61">
        <v>12276055.470000001</v>
      </c>
      <c r="L255" s="61">
        <v>5779449.8700000001</v>
      </c>
      <c r="M255" s="62">
        <v>3202937.5</v>
      </c>
      <c r="N255" s="74"/>
      <c r="O255" s="56" t="s">
        <v>305</v>
      </c>
      <c r="P255" s="57"/>
    </row>
    <row r="256" spans="1:19" ht="16.5" customHeight="1">
      <c r="A256" s="57"/>
      <c r="B256" s="60" t="s">
        <v>306</v>
      </c>
      <c r="C256" s="75"/>
      <c r="D256" s="76"/>
      <c r="E256" s="61">
        <v>1325833.82</v>
      </c>
      <c r="F256" s="61">
        <v>1137909</v>
      </c>
      <c r="G256" s="61">
        <v>153469.16</v>
      </c>
      <c r="H256" s="61" t="s">
        <v>66</v>
      </c>
      <c r="I256" s="61">
        <v>18310</v>
      </c>
      <c r="J256" s="61">
        <v>2836473</v>
      </c>
      <c r="K256" s="61">
        <v>10095987.609999999</v>
      </c>
      <c r="L256" s="61">
        <v>1819817</v>
      </c>
      <c r="M256" s="61">
        <v>269030</v>
      </c>
      <c r="N256" s="71"/>
      <c r="O256" s="56" t="s">
        <v>307</v>
      </c>
      <c r="P256" s="57"/>
    </row>
    <row r="257" spans="1:16" ht="16.5" customHeight="1">
      <c r="A257" s="56"/>
      <c r="B257" s="56" t="s">
        <v>308</v>
      </c>
      <c r="C257" s="75"/>
      <c r="D257" s="76"/>
      <c r="E257" s="61">
        <v>12998968.060000001</v>
      </c>
      <c r="F257" s="61">
        <v>19054</v>
      </c>
      <c r="G257" s="61">
        <v>354182.39</v>
      </c>
      <c r="H257" s="61" t="s">
        <v>66</v>
      </c>
      <c r="I257" s="61">
        <v>55820</v>
      </c>
      <c r="J257" s="61">
        <v>5132151.84</v>
      </c>
      <c r="K257" s="61">
        <v>11923901.140000001</v>
      </c>
      <c r="L257" s="61">
        <v>622328</v>
      </c>
      <c r="M257" s="61">
        <v>956931</v>
      </c>
      <c r="N257" s="71"/>
      <c r="O257" s="56" t="s">
        <v>309</v>
      </c>
      <c r="P257" s="56"/>
    </row>
    <row r="258" spans="1:16" ht="16.5" customHeight="1">
      <c r="A258" s="56"/>
      <c r="B258" s="56" t="s">
        <v>310</v>
      </c>
      <c r="C258" s="75"/>
      <c r="D258" s="76"/>
      <c r="E258" s="61">
        <v>12147258.75</v>
      </c>
      <c r="F258" s="61">
        <v>158232</v>
      </c>
      <c r="G258" s="61">
        <v>206463.11</v>
      </c>
      <c r="H258" s="61">
        <v>552166</v>
      </c>
      <c r="I258" s="61">
        <v>73905</v>
      </c>
      <c r="J258" s="61">
        <v>3775399</v>
      </c>
      <c r="K258" s="61">
        <v>12334244.529999999</v>
      </c>
      <c r="L258" s="61">
        <v>3540877</v>
      </c>
      <c r="M258" s="61">
        <v>262005</v>
      </c>
      <c r="N258" s="71"/>
      <c r="O258" s="56" t="s">
        <v>311</v>
      </c>
      <c r="P258" s="56"/>
    </row>
    <row r="259" spans="1:16" ht="16.5" customHeight="1">
      <c r="A259" s="79" t="s">
        <v>312</v>
      </c>
      <c r="B259" s="56"/>
      <c r="C259" s="75"/>
      <c r="D259" s="76"/>
      <c r="E259" s="61" t="s">
        <v>89</v>
      </c>
      <c r="F259" s="61" t="s">
        <v>89</v>
      </c>
      <c r="G259" s="61" t="s">
        <v>89</v>
      </c>
      <c r="H259" s="61" t="s">
        <v>89</v>
      </c>
      <c r="I259" s="61" t="s">
        <v>89</v>
      </c>
      <c r="J259" s="61" t="s">
        <v>89</v>
      </c>
      <c r="K259" s="61" t="s">
        <v>89</v>
      </c>
      <c r="L259" s="61" t="s">
        <v>89</v>
      </c>
      <c r="M259" s="61" t="s">
        <v>89</v>
      </c>
      <c r="N259" s="80"/>
      <c r="O259" s="79" t="s">
        <v>313</v>
      </c>
      <c r="P259" s="56"/>
    </row>
    <row r="260" spans="1:16" ht="16.5" customHeight="1">
      <c r="A260" s="56"/>
      <c r="B260" s="56" t="s">
        <v>314</v>
      </c>
      <c r="C260" s="75"/>
      <c r="D260" s="76"/>
      <c r="E260" s="61" t="s">
        <v>89</v>
      </c>
      <c r="F260" s="61" t="s">
        <v>89</v>
      </c>
      <c r="G260" s="61" t="s">
        <v>89</v>
      </c>
      <c r="H260" s="61" t="s">
        <v>89</v>
      </c>
      <c r="I260" s="61" t="s">
        <v>89</v>
      </c>
      <c r="J260" s="61" t="s">
        <v>89</v>
      </c>
      <c r="K260" s="61" t="s">
        <v>89</v>
      </c>
      <c r="L260" s="61" t="s">
        <v>89</v>
      </c>
      <c r="M260" s="62" t="s">
        <v>89</v>
      </c>
      <c r="N260" s="74"/>
      <c r="O260" s="56" t="s">
        <v>315</v>
      </c>
      <c r="P260" s="56"/>
    </row>
    <row r="261" spans="1:16" ht="16.5" customHeight="1">
      <c r="A261" s="56"/>
      <c r="B261" s="56" t="s">
        <v>316</v>
      </c>
      <c r="C261" s="75"/>
      <c r="D261" s="76"/>
      <c r="E261" s="61" t="s">
        <v>89</v>
      </c>
      <c r="F261" s="61" t="s">
        <v>89</v>
      </c>
      <c r="G261" s="61" t="s">
        <v>89</v>
      </c>
      <c r="H261" s="61" t="s">
        <v>89</v>
      </c>
      <c r="I261" s="61" t="s">
        <v>89</v>
      </c>
      <c r="J261" s="61" t="s">
        <v>89</v>
      </c>
      <c r="K261" s="61" t="s">
        <v>89</v>
      </c>
      <c r="L261" s="61" t="s">
        <v>89</v>
      </c>
      <c r="M261" s="62" t="s">
        <v>89</v>
      </c>
      <c r="N261" s="74"/>
      <c r="O261" s="56" t="s">
        <v>317</v>
      </c>
      <c r="P261" s="56"/>
    </row>
    <row r="262" spans="1:16" ht="16.5" customHeight="1">
      <c r="A262" s="98"/>
      <c r="B262" s="98"/>
      <c r="C262" s="99"/>
      <c r="D262" s="100"/>
      <c r="E262" s="101"/>
      <c r="F262" s="101"/>
      <c r="G262" s="101"/>
      <c r="H262" s="101"/>
      <c r="I262" s="101"/>
      <c r="J262" s="101"/>
      <c r="K262" s="101"/>
      <c r="L262" s="101"/>
      <c r="M262" s="102"/>
      <c r="N262" s="103"/>
      <c r="O262" s="98"/>
      <c r="P262" s="98"/>
    </row>
    <row r="263" spans="1:16">
      <c r="B263" s="104" t="s">
        <v>318</v>
      </c>
      <c r="C263" s="23"/>
      <c r="D263" s="23"/>
      <c r="E263" s="37"/>
    </row>
    <row r="264" spans="1:16">
      <c r="B264" s="104" t="s">
        <v>319</v>
      </c>
      <c r="C264" s="23"/>
      <c r="D264" s="23"/>
      <c r="E264" s="37"/>
    </row>
  </sheetData>
  <mergeCells count="85">
    <mergeCell ref="O245:P245"/>
    <mergeCell ref="E242:J242"/>
    <mergeCell ref="K242:M242"/>
    <mergeCell ref="A243:D243"/>
    <mergeCell ref="O243:P243"/>
    <mergeCell ref="A244:D244"/>
    <mergeCell ref="O244:P244"/>
    <mergeCell ref="A214:D214"/>
    <mergeCell ref="O214:P214"/>
    <mergeCell ref="A215:D215"/>
    <mergeCell ref="O215:P215"/>
    <mergeCell ref="O216:P216"/>
    <mergeCell ref="E241:J241"/>
    <mergeCell ref="K241:M241"/>
    <mergeCell ref="O186:P186"/>
    <mergeCell ref="A188:D188"/>
    <mergeCell ref="E212:J212"/>
    <mergeCell ref="K212:M212"/>
    <mergeCell ref="E213:J213"/>
    <mergeCell ref="K213:M213"/>
    <mergeCell ref="E183:J183"/>
    <mergeCell ref="K183:M183"/>
    <mergeCell ref="A184:D184"/>
    <mergeCell ref="O184:P184"/>
    <mergeCell ref="A185:D185"/>
    <mergeCell ref="O185:P185"/>
    <mergeCell ref="A155:D155"/>
    <mergeCell ref="O155:P155"/>
    <mergeCell ref="A156:D156"/>
    <mergeCell ref="O156:P156"/>
    <mergeCell ref="O157:P157"/>
    <mergeCell ref="E182:J182"/>
    <mergeCell ref="K182:M182"/>
    <mergeCell ref="A127:D127"/>
    <mergeCell ref="O127:P127"/>
    <mergeCell ref="O128:P128"/>
    <mergeCell ref="E153:J153"/>
    <mergeCell ref="K153:M153"/>
    <mergeCell ref="E154:J154"/>
    <mergeCell ref="K154:M154"/>
    <mergeCell ref="E124:J124"/>
    <mergeCell ref="K124:M124"/>
    <mergeCell ref="E125:J125"/>
    <mergeCell ref="K125:M125"/>
    <mergeCell ref="A126:D126"/>
    <mergeCell ref="O126:P126"/>
    <mergeCell ref="A97:D97"/>
    <mergeCell ref="O97:P97"/>
    <mergeCell ref="A98:D98"/>
    <mergeCell ref="O98:P98"/>
    <mergeCell ref="O99:P99"/>
    <mergeCell ref="A101:D101"/>
    <mergeCell ref="A68:D68"/>
    <mergeCell ref="O68:P68"/>
    <mergeCell ref="O69:P69"/>
    <mergeCell ref="E95:J95"/>
    <mergeCell ref="K95:M95"/>
    <mergeCell ref="E96:J96"/>
    <mergeCell ref="K96:M96"/>
    <mergeCell ref="O40:P40"/>
    <mergeCell ref="E65:J65"/>
    <mergeCell ref="K65:M65"/>
    <mergeCell ref="E66:J66"/>
    <mergeCell ref="K66:M66"/>
    <mergeCell ref="A67:D67"/>
    <mergeCell ref="O67:P67"/>
    <mergeCell ref="E37:J37"/>
    <mergeCell ref="K37:M37"/>
    <mergeCell ref="A38:D38"/>
    <mergeCell ref="O38:P38"/>
    <mergeCell ref="A39:D39"/>
    <mergeCell ref="O39:P39"/>
    <mergeCell ref="A9:D9"/>
    <mergeCell ref="O9:P9"/>
    <mergeCell ref="O10:P10"/>
    <mergeCell ref="A12:D12"/>
    <mergeCell ref="A13:D13"/>
    <mergeCell ref="E36:J36"/>
    <mergeCell ref="K36:M36"/>
    <mergeCell ref="E6:J6"/>
    <mergeCell ref="K6:M6"/>
    <mergeCell ref="E7:J7"/>
    <mergeCell ref="K7:M7"/>
    <mergeCell ref="A8:D8"/>
    <mergeCell ref="O8:P8"/>
  </mergeCells>
  <pageMargins left="0.37" right="0.4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2016-01-19T02:35:29Z</dcterms:created>
  <dcterms:modified xsi:type="dcterms:W3CDTF">2016-01-19T02:35:33Z</dcterms:modified>
</cp:coreProperties>
</file>