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22" i="1"/>
  <c r="C20"/>
  <c r="C18"/>
  <c r="C16"/>
  <c r="C14"/>
  <c r="C13"/>
  <c r="C12"/>
  <c r="C10"/>
  <c r="C9"/>
  <c r="C7"/>
  <c r="E5"/>
  <c r="E39" s="1"/>
  <c r="D5"/>
  <c r="D37" s="1"/>
  <c r="D26" l="1"/>
  <c r="D29"/>
  <c r="D32"/>
  <c r="D35"/>
  <c r="D39"/>
  <c r="C5"/>
  <c r="C24" s="1"/>
  <c r="E24"/>
  <c r="C26"/>
  <c r="E28"/>
  <c r="C29"/>
  <c r="E31"/>
  <c r="C32"/>
  <c r="E33"/>
  <c r="C35"/>
  <c r="E37"/>
  <c r="C39"/>
  <c r="D24"/>
  <c r="D28"/>
  <c r="D31"/>
  <c r="D33"/>
  <c r="E26"/>
  <c r="E29"/>
  <c r="E32"/>
  <c r="E35"/>
  <c r="C28" l="1"/>
  <c r="C33"/>
  <c r="C31"/>
  <c r="C37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<sst xmlns="http://schemas.openxmlformats.org/spreadsheetml/2006/main" count="50" uniqueCount="32">
  <si>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</si>
  <si>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</si>
  <si>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เดือนธันวาคม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</si>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</sst>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E34" sqref="E34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7.75">
      <c r="A1" s="1" t="s">
        <v>0</v>
      </c>
      <c r="C1" s="2"/>
      <c r="D1" s="2"/>
      <c r="E1" s="2"/>
    </row>
    <row r="2" spans="1:9" s="4" customFormat="1" ht="27.75">
      <c r="A2" s="3" t="s">
        <v>1</v>
      </c>
      <c r="B2" s="3" t="s">
        <v>2</v>
      </c>
    </row>
    <row r="3" spans="1:9" s="1" customFormat="1" ht="27.75">
      <c r="A3" s="32" t="s">
        <v>3</v>
      </c>
      <c r="B3" s="32"/>
      <c r="C3" s="5" t="s">
        <v>4</v>
      </c>
      <c r="D3" s="5" t="s">
        <v>5</v>
      </c>
      <c r="E3" s="5" t="s">
        <v>6</v>
      </c>
    </row>
    <row r="4" spans="1:9" s="1" customFormat="1" ht="24.95" customHeight="1">
      <c r="A4" s="6"/>
      <c r="B4" s="6"/>
      <c r="C4" s="33" t="s">
        <v>7</v>
      </c>
      <c r="D4" s="33"/>
      <c r="E4" s="33"/>
    </row>
    <row r="5" spans="1:9" s="9" customFormat="1" ht="24" customHeight="1">
      <c r="A5" s="34" t="s">
        <v>8</v>
      </c>
      <c r="B5" s="34"/>
      <c r="C5" s="7">
        <f>D5+E5</f>
        <v>319094</v>
      </c>
      <c r="D5" s="7">
        <f>SUM(D7:D20)</f>
        <v>175136</v>
      </c>
      <c r="E5" s="7">
        <f>SUM(E7:E20)</f>
        <v>143958</v>
      </c>
      <c r="F5" s="7"/>
      <c r="G5" s="7"/>
      <c r="H5" s="7"/>
      <c r="I5" s="8"/>
    </row>
    <row r="6" spans="1:9" s="9" customFormat="1" ht="3.75" customHeight="1">
      <c r="A6" s="10"/>
      <c r="B6" s="10"/>
      <c r="C6" s="11"/>
      <c r="D6" s="12"/>
      <c r="E6" s="11"/>
    </row>
    <row r="7" spans="1:9" s="17" customFormat="1" ht="24" customHeight="1">
      <c r="A7" s="13" t="s">
        <v>9</v>
      </c>
      <c r="B7" s="13"/>
      <c r="C7" s="14">
        <f>D7+E7</f>
        <v>3013</v>
      </c>
      <c r="D7" s="15">
        <v>2088</v>
      </c>
      <c r="E7" s="15">
        <v>925</v>
      </c>
      <c r="F7" s="16"/>
      <c r="G7" s="16"/>
      <c r="H7" s="16"/>
    </row>
    <row r="8" spans="1:9" s="17" customFormat="1" ht="24" customHeight="1">
      <c r="A8" s="13"/>
      <c r="B8" s="18" t="s">
        <v>10</v>
      </c>
      <c r="C8" s="14"/>
      <c r="D8" s="15"/>
      <c r="E8" s="15"/>
    </row>
    <row r="9" spans="1:9" s="17" customFormat="1" ht="24" customHeight="1">
      <c r="A9" s="18" t="s">
        <v>11</v>
      </c>
      <c r="B9" s="18"/>
      <c r="C9" s="14">
        <f t="shared" ref="C9:C22" si="0">D9+E9</f>
        <v>5958</v>
      </c>
      <c r="D9" s="15">
        <v>1665</v>
      </c>
      <c r="E9" s="15">
        <v>4293</v>
      </c>
      <c r="F9" s="16"/>
      <c r="G9" s="16"/>
      <c r="H9" s="16"/>
    </row>
    <row r="10" spans="1:9" s="17" customFormat="1" ht="24" customHeight="1">
      <c r="A10" s="13" t="s">
        <v>12</v>
      </c>
      <c r="B10" s="13"/>
      <c r="C10" s="14">
        <f t="shared" si="0"/>
        <v>2585</v>
      </c>
      <c r="D10" s="15">
        <v>953</v>
      </c>
      <c r="E10" s="15">
        <v>1632</v>
      </c>
      <c r="F10" s="16"/>
      <c r="G10" s="16"/>
      <c r="H10" s="16"/>
    </row>
    <row r="11" spans="1:9" ht="24" customHeight="1">
      <c r="A11" s="13"/>
      <c r="B11" s="13" t="s">
        <v>13</v>
      </c>
      <c r="C11" s="14"/>
      <c r="D11" s="15"/>
      <c r="E11" s="15"/>
    </row>
    <row r="12" spans="1:9" ht="24" customHeight="1">
      <c r="A12" s="18" t="s">
        <v>14</v>
      </c>
      <c r="B12" s="18"/>
      <c r="C12" s="14">
        <f t="shared" si="0"/>
        <v>4584</v>
      </c>
      <c r="D12" s="15">
        <v>1143</v>
      </c>
      <c r="E12" s="15">
        <v>3441</v>
      </c>
      <c r="F12" s="16"/>
      <c r="G12" s="16"/>
      <c r="H12" s="16"/>
    </row>
    <row r="13" spans="1:9" ht="24" customHeight="1">
      <c r="A13" s="13" t="s">
        <v>15</v>
      </c>
      <c r="B13" s="13"/>
      <c r="C13" s="14">
        <f>D13+E13</f>
        <v>24825</v>
      </c>
      <c r="D13" s="15">
        <v>10189</v>
      </c>
      <c r="E13" s="15">
        <v>14636</v>
      </c>
      <c r="F13" s="16"/>
      <c r="G13" s="16"/>
      <c r="H13" s="16"/>
    </row>
    <row r="14" spans="1:9" ht="24" customHeight="1">
      <c r="A14" s="13" t="s">
        <v>16</v>
      </c>
      <c r="B14" s="13"/>
      <c r="C14" s="14">
        <f t="shared" si="0"/>
        <v>223153</v>
      </c>
      <c r="D14" s="15">
        <v>126214</v>
      </c>
      <c r="E14" s="15">
        <v>96939</v>
      </c>
      <c r="F14" s="16"/>
      <c r="G14" s="16"/>
      <c r="H14" s="16"/>
    </row>
    <row r="15" spans="1:9" ht="24" customHeight="1">
      <c r="B15" s="18" t="s">
        <v>17</v>
      </c>
      <c r="C15" s="14"/>
      <c r="D15" s="15"/>
      <c r="E15" s="15"/>
    </row>
    <row r="16" spans="1:9" ht="24" customHeight="1">
      <c r="A16" s="13" t="s">
        <v>18</v>
      </c>
      <c r="B16" s="13"/>
      <c r="C16" s="14">
        <f t="shared" si="0"/>
        <v>9136</v>
      </c>
      <c r="D16" s="15">
        <v>7824</v>
      </c>
      <c r="E16" s="15">
        <v>1312</v>
      </c>
      <c r="F16" s="16"/>
      <c r="G16" s="16"/>
      <c r="H16" s="16"/>
    </row>
    <row r="17" spans="1:9" ht="24" customHeight="1">
      <c r="B17" s="18" t="s">
        <v>19</v>
      </c>
      <c r="C17" s="14"/>
      <c r="D17" s="15"/>
      <c r="E17" s="15"/>
    </row>
    <row r="18" spans="1:9" ht="24" customHeight="1">
      <c r="A18" s="13" t="s">
        <v>20</v>
      </c>
      <c r="B18" s="13"/>
      <c r="C18" s="14">
        <f t="shared" si="0"/>
        <v>5156</v>
      </c>
      <c r="D18" s="15">
        <v>4382</v>
      </c>
      <c r="E18" s="15">
        <v>774</v>
      </c>
      <c r="F18" s="16"/>
      <c r="G18" s="16"/>
      <c r="H18" s="16"/>
    </row>
    <row r="19" spans="1:9" ht="24" customHeight="1">
      <c r="B19" s="18" t="s">
        <v>21</v>
      </c>
      <c r="C19" s="14"/>
      <c r="D19" s="15"/>
      <c r="E19" s="15"/>
    </row>
    <row r="20" spans="1:9" ht="24" customHeight="1">
      <c r="A20" s="18" t="s">
        <v>22</v>
      </c>
      <c r="B20" s="18"/>
      <c r="C20" s="14">
        <f t="shared" si="0"/>
        <v>40684</v>
      </c>
      <c r="D20" s="15">
        <v>20678</v>
      </c>
      <c r="E20" s="15">
        <v>20006</v>
      </c>
      <c r="F20" s="16"/>
      <c r="G20" s="16"/>
      <c r="H20" s="16"/>
    </row>
    <row r="21" spans="1:9" ht="24" customHeight="1">
      <c r="B21" s="18" t="s">
        <v>23</v>
      </c>
      <c r="C21" s="14"/>
      <c r="D21" s="15"/>
      <c r="E21" s="15"/>
    </row>
    <row r="22" spans="1:9" ht="24" customHeight="1">
      <c r="A22" s="19" t="s">
        <v>24</v>
      </c>
      <c r="B22" s="19"/>
      <c r="C22" s="20">
        <f t="shared" si="0"/>
        <v>0</v>
      </c>
      <c r="D22" s="20">
        <v>0</v>
      </c>
      <c r="E22" s="20">
        <v>0</v>
      </c>
      <c r="F22" s="16"/>
      <c r="G22" s="16"/>
      <c r="H22" s="16"/>
    </row>
    <row r="23" spans="1:9" ht="24.95" customHeight="1">
      <c r="A23" s="2"/>
      <c r="B23" s="2"/>
      <c r="C23" s="34" t="s">
        <v>25</v>
      </c>
      <c r="D23" s="34"/>
      <c r="E23" s="34"/>
    </row>
    <row r="24" spans="1:9" s="9" customFormat="1" ht="24.95" customHeight="1">
      <c r="A24" s="34" t="s">
        <v>8</v>
      </c>
      <c r="B24" s="34"/>
      <c r="C24" s="21">
        <f>+C5/$C$5*100</f>
        <v>100</v>
      </c>
      <c r="D24" s="21">
        <f>+D5/$D$5*100</f>
        <v>100</v>
      </c>
      <c r="E24" s="21">
        <f>+E5/$E$5*100</f>
        <v>100</v>
      </c>
      <c r="F24" s="22"/>
      <c r="G24" s="22"/>
      <c r="H24" s="22"/>
      <c r="I24" s="22"/>
    </row>
    <row r="25" spans="1:9" s="9" customFormat="1" ht="1.5" customHeight="1">
      <c r="A25" s="10"/>
      <c r="B25" s="10"/>
      <c r="C25" s="21"/>
      <c r="D25" s="23"/>
      <c r="E25" s="21"/>
    </row>
    <row r="26" spans="1:9" s="17" customFormat="1" ht="24" customHeight="1">
      <c r="A26" s="13" t="s">
        <v>9</v>
      </c>
      <c r="B26" s="13"/>
      <c r="C26" s="21">
        <f>+C7/$C$5*100+0.02</f>
        <v>0.96423586780071091</v>
      </c>
      <c r="D26" s="23">
        <f>+D7/$D$5*100</f>
        <v>1.1922163347341495</v>
      </c>
      <c r="E26" s="23">
        <f>+E7/$E$5*100+0.02</f>
        <v>0.66254852109643092</v>
      </c>
      <c r="F26" s="16"/>
      <c r="G26" s="16"/>
      <c r="H26" s="16"/>
      <c r="I26" s="22"/>
    </row>
    <row r="27" spans="1:9" s="17" customFormat="1" ht="24" customHeight="1">
      <c r="B27" s="18" t="s">
        <v>26</v>
      </c>
      <c r="C27" s="21"/>
      <c r="D27" s="23"/>
      <c r="E27" s="23"/>
      <c r="G27" s="22"/>
      <c r="H27" s="22"/>
      <c r="I27" s="22"/>
    </row>
    <row r="28" spans="1:9" s="17" customFormat="1" ht="24" customHeight="1">
      <c r="A28" s="18" t="s">
        <v>11</v>
      </c>
      <c r="B28" s="18"/>
      <c r="C28" s="21">
        <f t="shared" ref="C28:C39" si="1">+C9/$C$5*100</f>
        <v>1.8671614007157766</v>
      </c>
      <c r="D28" s="23">
        <f>+D9/$D$5*100-0.02</f>
        <v>0.93068974968024842</v>
      </c>
      <c r="E28" s="23">
        <f>+E9/$E$5*100</f>
        <v>2.9821197849372734</v>
      </c>
      <c r="F28" s="16"/>
      <c r="G28" s="16"/>
      <c r="H28" s="16"/>
      <c r="I28" s="22"/>
    </row>
    <row r="29" spans="1:9" s="17" customFormat="1" ht="24" customHeight="1">
      <c r="A29" s="13" t="s">
        <v>12</v>
      </c>
      <c r="B29" s="13"/>
      <c r="C29" s="21">
        <f t="shared" si="1"/>
        <v>0.81010611293223944</v>
      </c>
      <c r="D29" s="23">
        <f>+D10/$D$5*100</f>
        <v>0.54414854741458074</v>
      </c>
      <c r="E29" s="23">
        <f>+E10/$E$5*100</f>
        <v>1.1336639853290542</v>
      </c>
      <c r="F29" s="16"/>
      <c r="G29" s="16"/>
      <c r="H29" s="16"/>
      <c r="I29" s="22"/>
    </row>
    <row r="30" spans="1:9" ht="24" customHeight="1">
      <c r="B30" s="18" t="s">
        <v>13</v>
      </c>
      <c r="C30" s="21"/>
      <c r="D30" s="23"/>
      <c r="E30" s="23"/>
      <c r="G30" s="22"/>
      <c r="H30" s="22"/>
      <c r="I30" s="22"/>
    </row>
    <row r="31" spans="1:9" ht="24" customHeight="1">
      <c r="A31" s="18" t="s">
        <v>14</v>
      </c>
      <c r="B31" s="18"/>
      <c r="C31" s="21">
        <f t="shared" si="1"/>
        <v>1.4365672811146559</v>
      </c>
      <c r="D31" s="23">
        <f>+D12/$D$5*100</f>
        <v>0.65263566599671108</v>
      </c>
      <c r="E31" s="23">
        <f>+E12/$E$5*100</f>
        <v>2.3902804984787229</v>
      </c>
      <c r="F31" s="16"/>
      <c r="G31" s="16"/>
      <c r="H31" s="16"/>
      <c r="I31" s="22"/>
    </row>
    <row r="32" spans="1:9" ht="24" customHeight="1">
      <c r="A32" s="13" t="s">
        <v>15</v>
      </c>
      <c r="B32" s="13"/>
      <c r="C32" s="21">
        <f t="shared" si="1"/>
        <v>7.779839169649069</v>
      </c>
      <c r="D32" s="23">
        <f>+D13/$D$5*100</f>
        <v>5.8177644801754065</v>
      </c>
      <c r="E32" s="23">
        <f>+E13/$E$5*100</f>
        <v>10.166854221370123</v>
      </c>
      <c r="F32" s="16"/>
      <c r="G32" s="16"/>
      <c r="H32" s="16"/>
      <c r="I32" s="22"/>
    </row>
    <row r="33" spans="1:11" ht="24" customHeight="1">
      <c r="A33" s="13" t="s">
        <v>16</v>
      </c>
      <c r="B33" s="13"/>
      <c r="C33" s="21">
        <f t="shared" si="1"/>
        <v>69.93331118729904</v>
      </c>
      <c r="D33" s="23">
        <f>+D14/$D$5*100</f>
        <v>72.066279919605336</v>
      </c>
      <c r="E33" s="23">
        <f>+E14/$E$5*100</f>
        <v>67.338390363856121</v>
      </c>
      <c r="F33" s="16"/>
      <c r="G33" s="16"/>
      <c r="H33" s="16"/>
      <c r="I33" s="22"/>
    </row>
    <row r="34" spans="1:11" ht="24" customHeight="1">
      <c r="B34" s="18" t="s">
        <v>17</v>
      </c>
      <c r="C34" s="21"/>
      <c r="D34" s="23"/>
      <c r="E34" s="23"/>
      <c r="G34" s="22"/>
      <c r="H34" s="22"/>
      <c r="I34" s="22"/>
    </row>
    <row r="35" spans="1:11" ht="24" customHeight="1">
      <c r="A35" s="13" t="s">
        <v>18</v>
      </c>
      <c r="B35" s="13"/>
      <c r="C35" s="21">
        <f t="shared" si="1"/>
        <v>2.8631061693419495</v>
      </c>
      <c r="D35" s="23">
        <f>+D16/$D$5*100</f>
        <v>4.4673853462452033</v>
      </c>
      <c r="E35" s="23">
        <f>+E16/$E$5*100</f>
        <v>0.91137692938218096</v>
      </c>
      <c r="F35" s="16"/>
      <c r="G35" s="16"/>
      <c r="H35" s="16"/>
      <c r="I35" s="22"/>
    </row>
    <row r="36" spans="1:11" ht="24" customHeight="1">
      <c r="B36" s="18" t="s">
        <v>27</v>
      </c>
      <c r="C36" s="21"/>
      <c r="D36" s="23"/>
      <c r="E36" s="23"/>
      <c r="G36" s="22"/>
      <c r="H36" s="22"/>
      <c r="I36" s="22"/>
    </row>
    <row r="37" spans="1:11" ht="24" customHeight="1">
      <c r="A37" s="13" t="s">
        <v>20</v>
      </c>
      <c r="B37" s="13"/>
      <c r="C37" s="21">
        <f t="shared" si="1"/>
        <v>1.6158248039762579</v>
      </c>
      <c r="D37" s="23">
        <f>+D18/$D$5*100</f>
        <v>2.5020555454047142</v>
      </c>
      <c r="E37" s="23">
        <f>+E18/$E$5*100</f>
        <v>0.5376568165715</v>
      </c>
      <c r="F37" s="16"/>
      <c r="G37" s="16"/>
      <c r="H37" s="16"/>
      <c r="I37" s="22"/>
    </row>
    <row r="38" spans="1:11" ht="24" customHeight="1">
      <c r="B38" s="18" t="s">
        <v>21</v>
      </c>
      <c r="C38" s="21"/>
      <c r="D38" s="23"/>
      <c r="E38" s="23"/>
      <c r="G38" s="22"/>
      <c r="H38" s="22"/>
      <c r="I38" s="22"/>
    </row>
    <row r="39" spans="1:11" ht="24" customHeight="1">
      <c r="A39" s="18" t="s">
        <v>22</v>
      </c>
      <c r="B39" s="18"/>
      <c r="C39" s="21">
        <f t="shared" si="1"/>
        <v>12.7498480071703</v>
      </c>
      <c r="D39" s="23">
        <f>+D20/$D$5*100</f>
        <v>11.806824410743651</v>
      </c>
      <c r="E39" s="23">
        <f>+E20/$E$5*100</f>
        <v>13.897108878978589</v>
      </c>
      <c r="F39" s="16"/>
      <c r="G39" s="16"/>
      <c r="H39" s="16"/>
      <c r="I39" s="22"/>
    </row>
    <row r="40" spans="1:11" ht="24" customHeight="1">
      <c r="B40" s="18" t="s">
        <v>23</v>
      </c>
      <c r="C40" s="21"/>
      <c r="D40" s="23"/>
      <c r="E40" s="24"/>
      <c r="G40" s="22"/>
      <c r="H40" s="22"/>
      <c r="I40" s="22"/>
    </row>
    <row r="41" spans="1:11" ht="24" customHeight="1">
      <c r="A41" s="25" t="s">
        <v>24</v>
      </c>
      <c r="B41" s="25"/>
      <c r="C41" s="26" t="s">
        <v>28</v>
      </c>
      <c r="D41" s="26" t="s">
        <v>28</v>
      </c>
      <c r="E41" s="27" t="s">
        <v>28</v>
      </c>
      <c r="G41" s="22"/>
      <c r="H41" s="22"/>
      <c r="I41" s="22"/>
    </row>
    <row r="42" spans="1:11" s="28" customFormat="1" ht="6.75" customHeight="1">
      <c r="A42" s="28" t="s">
        <v>29</v>
      </c>
      <c r="B42" s="29"/>
      <c r="F42" s="30"/>
      <c r="G42" s="30"/>
      <c r="H42" s="30"/>
      <c r="I42" s="30"/>
      <c r="J42" s="30"/>
      <c r="K42" s="30"/>
    </row>
    <row r="43" spans="1:11" s="31" customFormat="1" ht="30.75" customHeight="1">
      <c r="A43" s="31" t="s">
        <v>30</v>
      </c>
    </row>
    <row r="44" spans="1:11" s="31" customFormat="1" ht="27" customHeight="1">
      <c r="A44" s="31" t="s">
        <v>31</v>
      </c>
      <c r="B44" s="31" t="s">
        <v>2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2015-12-16T06:41:10Z</dcterms:created>
  <dcterms:modified xsi:type="dcterms:W3CDTF">2015-12-16T06:56:00Z</dcterms:modified>
</cp:coreProperties>
</file>