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างฟ้า\รายงานสถิติ ลงปี 2563\ลงเว็บ 63\T 1\"/>
    </mc:Choice>
  </mc:AlternateContent>
  <xr:revisionPtr revIDLastSave="0" documentId="8_{75123EC3-2D0E-4CEF-ACF1-A1DDE47C0943}" xr6:coauthVersionLast="47" xr6:coauthVersionMax="47" xr10:uidLastSave="{00000000-0000-0000-0000-000000000000}"/>
  <bookViews>
    <workbookView xWindow="-120" yWindow="-120" windowWidth="21840" windowHeight="13140" xr2:uid="{DA1EE7B6-CE75-409B-B295-8BBAA8FFF674}"/>
  </bookViews>
  <sheets>
    <sheet name="T-1.2" sheetId="1" r:id="rId1"/>
  </sheets>
  <definedNames>
    <definedName name="_xlnm.Print_Area" localSheetId="0">'T-1.2'!$A$1:$T$41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35" i="1"/>
  <c r="K34" i="1"/>
  <c r="K33" i="1"/>
  <c r="K32" i="1"/>
  <c r="P31" i="1"/>
  <c r="O31" i="1"/>
  <c r="N31" i="1"/>
  <c r="M31" i="1"/>
  <c r="L31" i="1"/>
  <c r="K31" i="1"/>
  <c r="J31" i="1"/>
  <c r="I31" i="1"/>
  <c r="H31" i="1"/>
  <c r="G31" i="1"/>
  <c r="F31" i="1"/>
  <c r="E31" i="1"/>
  <c r="M30" i="1"/>
  <c r="L30" i="1"/>
  <c r="K30" i="1"/>
  <c r="K29" i="1"/>
  <c r="K28" i="1"/>
  <c r="M27" i="1"/>
  <c r="K27" i="1" s="1"/>
  <c r="L27" i="1"/>
  <c r="K26" i="1"/>
  <c r="K25" i="1"/>
  <c r="M24" i="1"/>
  <c r="L24" i="1"/>
  <c r="K24" i="1"/>
  <c r="K23" i="1"/>
  <c r="K22" i="1"/>
  <c r="K21" i="1"/>
  <c r="P20" i="1"/>
  <c r="O20" i="1"/>
  <c r="N20" i="1"/>
  <c r="M20" i="1"/>
  <c r="M19" i="1" s="1"/>
  <c r="L20" i="1"/>
  <c r="L19" i="1" s="1"/>
  <c r="K19" i="1" s="1"/>
  <c r="K20" i="1"/>
  <c r="J20" i="1"/>
  <c r="I20" i="1"/>
  <c r="H20" i="1"/>
  <c r="G20" i="1"/>
  <c r="F20" i="1"/>
  <c r="E20" i="1"/>
  <c r="K18" i="1"/>
  <c r="K17" i="1"/>
  <c r="K16" i="1"/>
  <c r="K15" i="1"/>
  <c r="K14" i="1"/>
  <c r="K13" i="1"/>
  <c r="K12" i="1"/>
  <c r="P11" i="1"/>
  <c r="O11" i="1"/>
  <c r="N11" i="1"/>
  <c r="M11" i="1"/>
  <c r="K11" i="1" s="1"/>
  <c r="L11" i="1"/>
  <c r="L10" i="1" s="1"/>
  <c r="K10" i="1" s="1"/>
  <c r="J11" i="1"/>
  <c r="I11" i="1"/>
  <c r="H11" i="1"/>
  <c r="G11" i="1"/>
  <c r="F11" i="1"/>
  <c r="E11" i="1"/>
  <c r="M10" i="1"/>
  <c r="K9" i="1"/>
  <c r="K8" i="1"/>
  <c r="K7" i="1"/>
</calcChain>
</file>

<file path=xl/sharedStrings.xml><?xml version="1.0" encoding="utf-8"?>
<sst xmlns="http://schemas.openxmlformats.org/spreadsheetml/2006/main" count="103" uniqueCount="65">
  <si>
    <t>ตาราง</t>
  </si>
  <si>
    <t>ประชากรจากการทะเบียน จำแนกตามเพศ เขตการปกครอง เป็นรายอำเภอ พ.ศ. 2560 - 2563</t>
  </si>
  <si>
    <t>Table</t>
  </si>
  <si>
    <t>Population from Registration Record by Sex, Administration Zone and District: 2017 - 2020</t>
  </si>
  <si>
    <t xml:space="preserve">              อำเภอ และ              เขตการปกครอง</t>
  </si>
  <si>
    <t>2560 (2017)</t>
  </si>
  <si>
    <t>2561 (2018)</t>
  </si>
  <si>
    <t>2562 (2019)</t>
  </si>
  <si>
    <t>2563 (2020)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</si>
  <si>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</si>
  <si>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</si>
  <si>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</si>
  <si>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</si>
  <si>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</si>
  <si>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</si>
  <si>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</si>
  <si>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</si>
  <si>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</si>
  <si>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 xml:space="preserve">  Municipal area</t>
  </si>
  <si>
    <t>นอกเขตเทศบาล</t>
  </si>
  <si>
    <t xml:space="preserve">  Non-municipal area</t>
  </si>
  <si>
    <t>อำเภอเมือง</t>
  </si>
  <si>
    <t xml:space="preserve">Mueang Yala District </t>
  </si>
  <si>
    <t xml:space="preserve">   เทศบาลนครยะลา</t>
  </si>
  <si>
    <t xml:space="preserve">    Yala City Municipality</t>
  </si>
  <si>
    <t xml:space="preserve">   เทศบาลตำบลลำใหม่</t>
  </si>
  <si>
    <t xml:space="preserve">    Lam Mai Subdistrict Municipality</t>
  </si>
  <si>
    <t xml:space="preserve">   เทศบาลตำบลสะเตงนอก</t>
  </si>
  <si>
    <t xml:space="preserve">    Sateng Nok Subdistrict Municipality</t>
  </si>
  <si>
    <t>อำเภอเบตง</t>
  </si>
  <si>
    <t xml:space="preserve">Betong District </t>
  </si>
  <si>
    <t xml:space="preserve">   เทศบาลเมืองเบตง</t>
  </si>
  <si>
    <t xml:space="preserve">    Betong Subdistrict Town Municipality </t>
  </si>
  <si>
    <t>อำเภอบันนังสตา</t>
  </si>
  <si>
    <t xml:space="preserve">Bannang Sata District </t>
  </si>
  <si>
    <t xml:space="preserve">   เทศบาลตำบลบันนังสตา</t>
  </si>
  <si>
    <t xml:space="preserve">    Bannang Sata Subdistrict Municipality</t>
  </si>
  <si>
    <t xml:space="preserve">   เทศบาลตำบลเขื่อนบางลาง</t>
  </si>
  <si>
    <t xml:space="preserve">    Khuean Bang Lang Subdistrict Municipality</t>
  </si>
  <si>
    <t xml:space="preserve">   </t>
  </si>
  <si>
    <t>อำเภอธารโต</t>
  </si>
  <si>
    <t xml:space="preserve">Than To District </t>
  </si>
  <si>
    <t xml:space="preserve">   เทศบาลตำบลคอกช้าง</t>
  </si>
  <si>
    <t xml:space="preserve">    Kok Chang Subdistrict Municipality</t>
  </si>
  <si>
    <t xml:space="preserve">   นอกเขตเทศบาล</t>
  </si>
  <si>
    <t>อำเภอยะหา</t>
  </si>
  <si>
    <t xml:space="preserve">Yaha District </t>
  </si>
  <si>
    <t xml:space="preserve">   เทศบาลตำบลยะหา</t>
  </si>
  <si>
    <t xml:space="preserve">    Yaha Subdistrict Municipality</t>
  </si>
  <si>
    <t>อำเภอรามัน</t>
  </si>
  <si>
    <t xml:space="preserve">Raman District </t>
  </si>
  <si>
    <t xml:space="preserve">   เทศบาลตำบลเมืองรามันห์  </t>
  </si>
  <si>
    <t xml:space="preserve">    Muang Ramanh Subdistrict Municipality</t>
  </si>
  <si>
    <t xml:space="preserve">   เทศบาลตำบลโกตาบารู</t>
  </si>
  <si>
    <t xml:space="preserve">    Kota Baru Subdistrict Municipality</t>
  </si>
  <si>
    <t>อำเภอกาบัง</t>
  </si>
  <si>
    <t xml:space="preserve">Kabang District </t>
  </si>
  <si>
    <t>อำเภอกรงปินัง</t>
  </si>
  <si>
    <t>Krong Pinang District</t>
  </si>
  <si>
    <t xml:space="preserve">         1/  ……………………………………………………..</t>
  </si>
  <si>
    <t xml:space="preserve">           1/  ……………………………………………………..</t>
  </si>
  <si>
    <t>หมายเหตุ:  ……………..……………………………………..</t>
  </si>
  <si>
    <t xml:space="preserve">       Note:  …………...………………………………………..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</si>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</sst>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8" xfId="1" applyNumberFormat="1" applyFont="1" applyBorder="1"/>
    <xf numFmtId="187" fontId="2" fillId="0" borderId="9" xfId="1" applyNumberFormat="1" applyFont="1" applyBorder="1"/>
    <xf numFmtId="187" fontId="2" fillId="0" borderId="7" xfId="1" applyNumberFormat="1" applyFont="1" applyBorder="1"/>
    <xf numFmtId="0" fontId="2" fillId="0" borderId="6" xfId="0" applyFont="1" applyBorder="1" applyAlignment="1">
      <alignment horizontal="center"/>
    </xf>
    <xf numFmtId="0" fontId="7" fillId="0" borderId="0" xfId="0" applyFont="1"/>
    <xf numFmtId="187" fontId="4" fillId="0" borderId="8" xfId="1" applyNumberFormat="1" applyFont="1" applyBorder="1"/>
    <xf numFmtId="187" fontId="4" fillId="0" borderId="9" xfId="1" applyNumberFormat="1" applyFont="1" applyBorder="1"/>
    <xf numFmtId="187" fontId="4" fillId="0" borderId="7" xfId="1" applyNumberFormat="1" applyFont="1" applyBorder="1"/>
    <xf numFmtId="0" fontId="5" fillId="0" borderId="0" xfId="0" applyFont="1" applyAlignment="1">
      <alignment horizontal="left" vertical="center"/>
    </xf>
    <xf numFmtId="0" fontId="5" fillId="2" borderId="0" xfId="0" applyFont="1" applyFill="1"/>
    <xf numFmtId="187" fontId="4" fillId="2" borderId="8" xfId="1" applyNumberFormat="1" applyFont="1" applyFill="1" applyBorder="1"/>
    <xf numFmtId="187" fontId="4" fillId="2" borderId="9" xfId="1" applyNumberFormat="1" applyFont="1" applyFill="1" applyBorder="1"/>
    <xf numFmtId="0" fontId="5" fillId="2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87" fontId="4" fillId="2" borderId="7" xfId="1" applyNumberFormat="1" applyFont="1" applyFill="1" applyBorder="1"/>
    <xf numFmtId="0" fontId="4" fillId="0" borderId="11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1476375</xdr:colOff>
      <xdr:row>0</xdr:row>
      <xdr:rowOff>28576</xdr:rowOff>
    </xdr:from>
    <xdr:to>
      <xdr:col>19</xdr:col>
      <xdr:colOff>247650</xdr:colOff>
      <xdr:row>3</xdr:row>
      <xdr:rowOff>76202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B3AD502-91C7-4E0C-BA8A-980AD3606DF7}"/>
            </a:ext>
          </a:extLst>
        </xdr:cNvPr>
        <xdr:cNvGrpSpPr/>
      </xdr:nvGrpSpPr>
      <xdr:grpSpPr>
        <a:xfrm>
          <a:off x="11649075" y="28576"/>
          <a:ext cx="476250" cy="600076"/>
          <a:chOff x="9906000" y="1885951"/>
          <a:chExt cx="47625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4539FD6D-7F22-44DD-A7E1-97DF3F377D3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9566B24-183B-4597-93AE-C9E5A15ACB52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924E-EFCC-4D9A-929E-B3BA1752D3F3}">
  <sheetPr>
    <tabColor rgb="FF92D050"/>
  </sheetPr>
  <dimension ref="A1:R43"/>
  <sheetViews>
    <sheetView tabSelected="1" view="pageBreakPreview" topLeftCell="A16" zoomScaleNormal="100" zoomScaleSheetLayoutView="100" workbookViewId="0">
      <selection activeCell="K45" sqref="K45"/>
    </sheetView>
  </sheetViews>
  <sheetFormatPr defaultRowHeight="18.75" x14ac:dyDescent="0.3"/>
  <cols>
    <col min="1" max="1" width="1.5703125" style="4" customWidth="1"/>
    <col min="2" max="2" width="5.5703125" style="4" customWidth="1"/>
    <col min="3" max="3" width="4.5703125" style="4" customWidth="1"/>
    <col min="4" max="4" width="12.42578125" style="4" customWidth="1"/>
    <col min="5" max="12" width="10.28515625" style="4" customWidth="1"/>
    <col min="13" max="13" width="11.42578125" style="4" customWidth="1"/>
    <col min="14" max="15" width="10.28515625" style="4" customWidth="1"/>
    <col min="16" max="16" width="11.42578125" style="4" customWidth="1"/>
    <col min="17" max="17" width="2.7109375" style="4" customWidth="1"/>
    <col min="18" max="18" width="23.7109375" style="4" customWidth="1"/>
    <col min="19" max="19" width="1.85546875" style="4" customWidth="1"/>
    <col min="20" max="20" width="4.140625" style="4" customWidth="1"/>
    <col min="21" max="21" width="14.5703125" style="4" customWidth="1"/>
    <col min="22" max="16384" width="9.140625" style="4"/>
  </cols>
  <sheetData>
    <row r="1" spans="1:18" s="1" customFormat="1" x14ac:dyDescent="0.3">
      <c r="B1" s="1" t="s">
        <v>0</v>
      </c>
      <c r="C1" s="2">
        <v>1.2</v>
      </c>
      <c r="D1" s="1" t="s">
        <v>1</v>
      </c>
    </row>
    <row r="2" spans="1:18" s="3" customFormat="1" x14ac:dyDescent="0.3">
      <c r="B2" s="1" t="s">
        <v>2</v>
      </c>
      <c r="C2" s="2">
        <v>1.2</v>
      </c>
      <c r="D2" s="1" t="s">
        <v>3</v>
      </c>
    </row>
    <row r="3" spans="1:18" ht="6" customHeight="1" x14ac:dyDescent="0.3"/>
    <row r="4" spans="1:18" s="12" customFormat="1" ht="21" customHeight="1" x14ac:dyDescent="0.25">
      <c r="A4" s="5" t="s">
        <v>4</v>
      </c>
      <c r="B4" s="5"/>
      <c r="C4" s="5"/>
      <c r="D4" s="6"/>
      <c r="E4" s="7" t="s">
        <v>5</v>
      </c>
      <c r="F4" s="8"/>
      <c r="G4" s="9"/>
      <c r="H4" s="7" t="s">
        <v>6</v>
      </c>
      <c r="I4" s="8"/>
      <c r="J4" s="9"/>
      <c r="K4" s="7" t="s">
        <v>7</v>
      </c>
      <c r="L4" s="8"/>
      <c r="M4" s="9"/>
      <c r="N4" s="7" t="s">
        <v>8</v>
      </c>
      <c r="O4" s="8"/>
      <c r="P4" s="9"/>
      <c r="Q4" s="10" t="s">
        <v>9</v>
      </c>
      <c r="R4" s="11"/>
    </row>
    <row r="5" spans="1:18" s="12" customFormat="1" ht="18" customHeight="1" x14ac:dyDescent="0.3">
      <c r="A5" s="13"/>
      <c r="B5" s="13"/>
      <c r="C5" s="13"/>
      <c r="D5" s="14"/>
      <c r="E5" s="15" t="s">
        <v>10</v>
      </c>
      <c r="F5" s="16" t="s">
        <v>11</v>
      </c>
      <c r="G5" s="17" t="s">
        <v>12</v>
      </c>
      <c r="H5" s="18" t="s">
        <v>10</v>
      </c>
      <c r="I5" s="16" t="s">
        <v>11</v>
      </c>
      <c r="J5" s="18" t="s">
        <v>12</v>
      </c>
      <c r="K5" s="19" t="s">
        <v>10</v>
      </c>
      <c r="L5" s="16" t="s">
        <v>11</v>
      </c>
      <c r="M5" s="18" t="s">
        <v>12</v>
      </c>
      <c r="N5" s="19" t="s">
        <v>10</v>
      </c>
      <c r="O5" s="16" t="s">
        <v>11</v>
      </c>
      <c r="P5" s="18" t="s">
        <v>12</v>
      </c>
      <c r="Q5" s="20"/>
      <c r="R5" s="21"/>
    </row>
    <row r="6" spans="1:18" s="12" customFormat="1" ht="16.5" customHeight="1" x14ac:dyDescent="0.3">
      <c r="A6" s="22"/>
      <c r="B6" s="22"/>
      <c r="C6" s="22"/>
      <c r="D6" s="23"/>
      <c r="E6" s="24" t="s">
        <v>13</v>
      </c>
      <c r="F6" s="25" t="s">
        <v>14</v>
      </c>
      <c r="G6" s="26" t="s">
        <v>15</v>
      </c>
      <c r="H6" s="27" t="s">
        <v>13</v>
      </c>
      <c r="I6" s="25" t="s">
        <v>14</v>
      </c>
      <c r="J6" s="27" t="s">
        <v>15</v>
      </c>
      <c r="K6" s="25" t="s">
        <v>13</v>
      </c>
      <c r="L6" s="25" t="s">
        <v>14</v>
      </c>
      <c r="M6" s="27" t="s">
        <v>15</v>
      </c>
      <c r="N6" s="25" t="s">
        <v>13</v>
      </c>
      <c r="O6" s="25" t="s">
        <v>14</v>
      </c>
      <c r="P6" s="27" t="s">
        <v>15</v>
      </c>
      <c r="Q6" s="28"/>
      <c r="R6" s="29"/>
    </row>
    <row r="7" spans="1:18" s="35" customFormat="1" ht="17.25" customHeight="1" x14ac:dyDescent="0.3">
      <c r="A7" s="30" t="s">
        <v>16</v>
      </c>
      <c r="B7" s="30"/>
      <c r="C7" s="30"/>
      <c r="D7" s="30"/>
      <c r="E7" s="31">
        <v>527295</v>
      </c>
      <c r="F7" s="32">
        <v>262057</v>
      </c>
      <c r="G7" s="33">
        <v>265238</v>
      </c>
      <c r="H7" s="31">
        <v>532326</v>
      </c>
      <c r="I7" s="32">
        <v>264928</v>
      </c>
      <c r="J7" s="33">
        <v>267398</v>
      </c>
      <c r="K7" s="31">
        <f>L7+M7</f>
        <v>536330</v>
      </c>
      <c r="L7" s="32">
        <v>266860</v>
      </c>
      <c r="M7" s="33">
        <v>269470</v>
      </c>
      <c r="N7" s="31">
        <v>538602</v>
      </c>
      <c r="O7" s="32">
        <v>267919</v>
      </c>
      <c r="P7" s="33">
        <v>270683</v>
      </c>
      <c r="Q7" s="34" t="s">
        <v>13</v>
      </c>
      <c r="R7" s="30"/>
    </row>
    <row r="8" spans="1:18" s="12" customFormat="1" ht="14.25" customHeight="1" x14ac:dyDescent="0.3">
      <c r="A8" s="35"/>
      <c r="B8" s="12" t="s">
        <v>17</v>
      </c>
      <c r="E8" s="36">
        <v>142843</v>
      </c>
      <c r="F8" s="37">
        <v>69127</v>
      </c>
      <c r="G8" s="38">
        <v>73716</v>
      </c>
      <c r="H8" s="36">
        <v>143420</v>
      </c>
      <c r="I8" s="37">
        <v>69428</v>
      </c>
      <c r="J8" s="38">
        <v>73992</v>
      </c>
      <c r="K8" s="36">
        <f>L8+M8</f>
        <v>143571</v>
      </c>
      <c r="L8" s="37">
        <v>69387</v>
      </c>
      <c r="M8" s="38">
        <v>74184</v>
      </c>
      <c r="N8" s="36">
        <v>143358</v>
      </c>
      <c r="O8" s="37">
        <v>69113</v>
      </c>
      <c r="P8" s="38">
        <v>74245</v>
      </c>
      <c r="R8" s="39" t="s">
        <v>18</v>
      </c>
    </row>
    <row r="9" spans="1:18" s="12" customFormat="1" ht="14.25" customHeight="1" x14ac:dyDescent="0.3">
      <c r="A9" s="35"/>
      <c r="B9" s="12" t="s">
        <v>19</v>
      </c>
      <c r="E9" s="36">
        <v>384452</v>
      </c>
      <c r="F9" s="37">
        <v>192930</v>
      </c>
      <c r="G9" s="38">
        <v>191522</v>
      </c>
      <c r="H9" s="36">
        <v>388906</v>
      </c>
      <c r="I9" s="37">
        <v>195500</v>
      </c>
      <c r="J9" s="38">
        <v>193406</v>
      </c>
      <c r="K9" s="36">
        <f t="shared" ref="K9:K36" si="0">L9+M9</f>
        <v>392759</v>
      </c>
      <c r="L9" s="37">
        <v>197473</v>
      </c>
      <c r="M9" s="38">
        <v>195286</v>
      </c>
      <c r="N9" s="36">
        <v>395244</v>
      </c>
      <c r="O9" s="37">
        <v>198806</v>
      </c>
      <c r="P9" s="38">
        <v>196438</v>
      </c>
      <c r="R9" s="39" t="s">
        <v>20</v>
      </c>
    </row>
    <row r="10" spans="1:18" s="12" customFormat="1" ht="14.25" customHeight="1" x14ac:dyDescent="0.3">
      <c r="A10" s="12" t="s">
        <v>21</v>
      </c>
      <c r="E10" s="36">
        <v>169003</v>
      </c>
      <c r="F10" s="37">
        <v>82070</v>
      </c>
      <c r="G10" s="38">
        <v>86933</v>
      </c>
      <c r="H10" s="36">
        <v>170205</v>
      </c>
      <c r="I10" s="37">
        <v>82692</v>
      </c>
      <c r="J10" s="38">
        <v>87513</v>
      </c>
      <c r="K10" s="36">
        <f t="shared" si="0"/>
        <v>170905</v>
      </c>
      <c r="L10" s="37">
        <f>L11+L15</f>
        <v>82895</v>
      </c>
      <c r="M10" s="37">
        <f>M11+M15</f>
        <v>88010</v>
      </c>
      <c r="N10" s="36">
        <v>171206</v>
      </c>
      <c r="O10" s="37">
        <v>82922</v>
      </c>
      <c r="P10" s="37">
        <v>88284</v>
      </c>
      <c r="R10" s="39" t="s">
        <v>22</v>
      </c>
    </row>
    <row r="11" spans="1:18" s="40" customFormat="1" ht="14.25" customHeight="1" x14ac:dyDescent="0.3">
      <c r="B11" s="40" t="s">
        <v>17</v>
      </c>
      <c r="E11" s="41">
        <f t="shared" ref="E11:J11" si="1">SUM(E12:E14)</f>
        <v>94108</v>
      </c>
      <c r="F11" s="41">
        <f t="shared" si="1"/>
        <v>45212</v>
      </c>
      <c r="G11" s="41">
        <f t="shared" si="1"/>
        <v>48896</v>
      </c>
      <c r="H11" s="41">
        <f t="shared" si="1"/>
        <v>94621</v>
      </c>
      <c r="I11" s="41">
        <f t="shared" si="1"/>
        <v>45480</v>
      </c>
      <c r="J11" s="42">
        <f t="shared" si="1"/>
        <v>49141</v>
      </c>
      <c r="K11" s="41">
        <f t="shared" si="0"/>
        <v>94734</v>
      </c>
      <c r="L11" s="41">
        <f>L12+L13+L14</f>
        <v>45375</v>
      </c>
      <c r="M11" s="42">
        <f>M12+M13+M14</f>
        <v>49359</v>
      </c>
      <c r="N11" s="41">
        <f>SUM(N12:N14)</f>
        <v>111223</v>
      </c>
      <c r="O11" s="41">
        <f>SUM(O12:O14)</f>
        <v>54545</v>
      </c>
      <c r="P11" s="42">
        <f>SUM(P12:P14)</f>
        <v>56678</v>
      </c>
      <c r="R11" s="43" t="s">
        <v>18</v>
      </c>
    </row>
    <row r="12" spans="1:18" s="12" customFormat="1" ht="14.25" customHeight="1" x14ac:dyDescent="0.3">
      <c r="B12" s="44" t="s">
        <v>23</v>
      </c>
      <c r="E12" s="36">
        <v>61315</v>
      </c>
      <c r="F12" s="37">
        <v>29242</v>
      </c>
      <c r="G12" s="38">
        <v>32073</v>
      </c>
      <c r="H12" s="36">
        <v>61218</v>
      </c>
      <c r="I12" s="37">
        <v>29237</v>
      </c>
      <c r="J12" s="37">
        <v>31981</v>
      </c>
      <c r="K12" s="36">
        <f t="shared" si="0"/>
        <v>60617</v>
      </c>
      <c r="L12" s="36">
        <v>28810</v>
      </c>
      <c r="M12" s="37">
        <v>31807</v>
      </c>
      <c r="N12" s="36">
        <v>991</v>
      </c>
      <c r="O12" s="36">
        <v>495</v>
      </c>
      <c r="P12" s="37">
        <v>496</v>
      </c>
      <c r="R12" s="39" t="s">
        <v>24</v>
      </c>
    </row>
    <row r="13" spans="1:18" s="12" customFormat="1" ht="14.25" customHeight="1" x14ac:dyDescent="0.3">
      <c r="B13" s="44" t="s">
        <v>25</v>
      </c>
      <c r="E13" s="36">
        <v>1068</v>
      </c>
      <c r="F13" s="37">
        <v>532</v>
      </c>
      <c r="G13" s="38">
        <v>536</v>
      </c>
      <c r="H13" s="36">
        <v>1050</v>
      </c>
      <c r="I13" s="37">
        <v>528</v>
      </c>
      <c r="J13" s="37">
        <v>522</v>
      </c>
      <c r="K13" s="36">
        <f t="shared" si="0"/>
        <v>1033</v>
      </c>
      <c r="L13" s="37">
        <v>517</v>
      </c>
      <c r="M13" s="37">
        <v>516</v>
      </c>
      <c r="N13" s="36">
        <v>33914</v>
      </c>
      <c r="O13" s="37">
        <v>16407</v>
      </c>
      <c r="P13" s="37">
        <v>17507</v>
      </c>
      <c r="R13" s="39" t="s">
        <v>26</v>
      </c>
    </row>
    <row r="14" spans="1:18" s="12" customFormat="1" ht="14.25" customHeight="1" x14ac:dyDescent="0.3">
      <c r="B14" s="39" t="s">
        <v>27</v>
      </c>
      <c r="E14" s="36">
        <v>31725</v>
      </c>
      <c r="F14" s="37">
        <v>15438</v>
      </c>
      <c r="G14" s="38">
        <v>16287</v>
      </c>
      <c r="H14" s="36">
        <v>32353</v>
      </c>
      <c r="I14" s="37">
        <v>15715</v>
      </c>
      <c r="J14" s="37">
        <v>16638</v>
      </c>
      <c r="K14" s="36">
        <f t="shared" si="0"/>
        <v>33084</v>
      </c>
      <c r="L14" s="37">
        <v>16048</v>
      </c>
      <c r="M14" s="37">
        <v>17036</v>
      </c>
      <c r="N14" s="36">
        <v>76318</v>
      </c>
      <c r="O14" s="37">
        <v>37643</v>
      </c>
      <c r="P14" s="37">
        <v>38675</v>
      </c>
      <c r="R14" s="45" t="s">
        <v>28</v>
      </c>
    </row>
    <row r="15" spans="1:18" s="12" customFormat="1" ht="14.25" customHeight="1" x14ac:dyDescent="0.3">
      <c r="B15" s="12" t="s">
        <v>19</v>
      </c>
      <c r="E15" s="36">
        <v>74895</v>
      </c>
      <c r="F15" s="37">
        <v>36858</v>
      </c>
      <c r="G15" s="38">
        <v>38037</v>
      </c>
      <c r="H15" s="36">
        <v>75584</v>
      </c>
      <c r="I15" s="37">
        <v>37212</v>
      </c>
      <c r="J15" s="37">
        <v>38372</v>
      </c>
      <c r="K15" s="36">
        <f t="shared" si="0"/>
        <v>76171</v>
      </c>
      <c r="L15" s="37">
        <v>37520</v>
      </c>
      <c r="M15" s="37">
        <v>38651</v>
      </c>
      <c r="N15" s="36">
        <v>76318</v>
      </c>
      <c r="O15" s="37">
        <v>37643</v>
      </c>
      <c r="P15" s="37">
        <v>38675</v>
      </c>
      <c r="R15" s="39" t="s">
        <v>20</v>
      </c>
    </row>
    <row r="16" spans="1:18" s="12" customFormat="1" ht="14.25" customHeight="1" x14ac:dyDescent="0.3">
      <c r="A16" s="39" t="s">
        <v>29</v>
      </c>
      <c r="E16" s="36">
        <v>62523</v>
      </c>
      <c r="F16" s="37">
        <v>31404</v>
      </c>
      <c r="G16" s="38">
        <v>31119</v>
      </c>
      <c r="H16" s="36">
        <v>62572</v>
      </c>
      <c r="I16" s="37">
        <v>31374</v>
      </c>
      <c r="J16" s="37">
        <v>31198</v>
      </c>
      <c r="K16" s="36">
        <f t="shared" si="0"/>
        <v>62643</v>
      </c>
      <c r="L16" s="37">
        <v>31440</v>
      </c>
      <c r="M16" s="37">
        <v>31203</v>
      </c>
      <c r="N16" s="36">
        <v>62473</v>
      </c>
      <c r="O16" s="37">
        <v>31321</v>
      </c>
      <c r="P16" s="37">
        <v>31152</v>
      </c>
      <c r="R16" s="39" t="s">
        <v>30</v>
      </c>
    </row>
    <row r="17" spans="1:18" s="12" customFormat="1" ht="14.25" customHeight="1" x14ac:dyDescent="0.3">
      <c r="B17" s="44" t="s">
        <v>31</v>
      </c>
      <c r="C17" s="46"/>
      <c r="D17" s="46"/>
      <c r="E17" s="36">
        <v>26663</v>
      </c>
      <c r="F17" s="37">
        <v>12847</v>
      </c>
      <c r="G17" s="38">
        <v>13816</v>
      </c>
      <c r="H17" s="36">
        <v>26668</v>
      </c>
      <c r="I17" s="37">
        <v>12840</v>
      </c>
      <c r="J17" s="37">
        <v>13828</v>
      </c>
      <c r="K17" s="36">
        <f t="shared" si="0"/>
        <v>26657</v>
      </c>
      <c r="L17" s="37">
        <v>12853</v>
      </c>
      <c r="M17" s="37">
        <v>13804</v>
      </c>
      <c r="N17" s="36">
        <v>26421</v>
      </c>
      <c r="O17" s="37">
        <v>12730</v>
      </c>
      <c r="P17" s="37">
        <v>13691</v>
      </c>
      <c r="R17" s="39" t="s">
        <v>32</v>
      </c>
    </row>
    <row r="18" spans="1:18" s="12" customFormat="1" ht="14.25" customHeight="1" x14ac:dyDescent="0.3">
      <c r="B18" s="44" t="s">
        <v>19</v>
      </c>
      <c r="E18" s="36">
        <v>35860</v>
      </c>
      <c r="F18" s="37">
        <v>18557</v>
      </c>
      <c r="G18" s="38">
        <v>17303</v>
      </c>
      <c r="H18" s="36">
        <v>35904</v>
      </c>
      <c r="I18" s="37">
        <v>18534</v>
      </c>
      <c r="J18" s="37">
        <v>17370</v>
      </c>
      <c r="K18" s="36">
        <f t="shared" si="0"/>
        <v>35986</v>
      </c>
      <c r="L18" s="37">
        <v>18587</v>
      </c>
      <c r="M18" s="37">
        <v>17399</v>
      </c>
      <c r="N18" s="36">
        <v>36052</v>
      </c>
      <c r="O18" s="37">
        <v>18591</v>
      </c>
      <c r="P18" s="37">
        <v>17461</v>
      </c>
      <c r="R18" s="39" t="s">
        <v>20</v>
      </c>
    </row>
    <row r="19" spans="1:18" s="12" customFormat="1" ht="14.25" customHeight="1" x14ac:dyDescent="0.3">
      <c r="A19" s="44" t="s">
        <v>33</v>
      </c>
      <c r="E19" s="36">
        <v>61109</v>
      </c>
      <c r="F19" s="37">
        <v>30970</v>
      </c>
      <c r="G19" s="38">
        <v>30139</v>
      </c>
      <c r="H19" s="36">
        <v>62075</v>
      </c>
      <c r="I19" s="37">
        <v>31644</v>
      </c>
      <c r="J19" s="37">
        <v>30431</v>
      </c>
      <c r="K19" s="36">
        <f t="shared" si="0"/>
        <v>62746</v>
      </c>
      <c r="L19" s="37">
        <f>L20+L23</f>
        <v>31988</v>
      </c>
      <c r="M19" s="37">
        <f>M20+M23</f>
        <v>30758</v>
      </c>
      <c r="N19" s="36">
        <v>63017</v>
      </c>
      <c r="O19" s="37">
        <v>32168</v>
      </c>
      <c r="P19" s="37">
        <v>30849</v>
      </c>
      <c r="R19" s="39" t="s">
        <v>34</v>
      </c>
    </row>
    <row r="20" spans="1:18" s="40" customFormat="1" ht="14.25" customHeight="1" x14ac:dyDescent="0.3">
      <c r="A20" s="43"/>
      <c r="B20" s="40" t="s">
        <v>17</v>
      </c>
      <c r="E20" s="41">
        <f t="shared" ref="E20:J20" si="2">SUM(E21:E22)</f>
        <v>7122</v>
      </c>
      <c r="F20" s="41">
        <f t="shared" si="2"/>
        <v>3668</v>
      </c>
      <c r="G20" s="41">
        <f t="shared" si="2"/>
        <v>3454</v>
      </c>
      <c r="H20" s="41">
        <f t="shared" si="2"/>
        <v>7143</v>
      </c>
      <c r="I20" s="41">
        <f t="shared" si="2"/>
        <v>3677</v>
      </c>
      <c r="J20" s="42">
        <f t="shared" si="2"/>
        <v>3466</v>
      </c>
      <c r="K20" s="41">
        <f t="shared" si="0"/>
        <v>7149</v>
      </c>
      <c r="L20" s="41">
        <f>L21+L22</f>
        <v>3691</v>
      </c>
      <c r="M20" s="42">
        <f>M21+M22</f>
        <v>3458</v>
      </c>
      <c r="N20" s="41">
        <f>SUM(N21:N22)</f>
        <v>7096</v>
      </c>
      <c r="O20" s="41">
        <f>SUM(O21:O22)</f>
        <v>3660</v>
      </c>
      <c r="P20" s="42">
        <f>SUM(P21:P22)</f>
        <v>3436</v>
      </c>
      <c r="R20" s="43" t="s">
        <v>18</v>
      </c>
    </row>
    <row r="21" spans="1:18" s="12" customFormat="1" ht="14.25" customHeight="1" x14ac:dyDescent="0.3">
      <c r="B21" s="44" t="s">
        <v>35</v>
      </c>
      <c r="E21" s="36">
        <v>2725</v>
      </c>
      <c r="F21" s="37">
        <v>1372</v>
      </c>
      <c r="G21" s="38">
        <v>1353</v>
      </c>
      <c r="H21" s="36">
        <v>2721</v>
      </c>
      <c r="I21" s="37">
        <v>1370</v>
      </c>
      <c r="J21" s="37">
        <v>1351</v>
      </c>
      <c r="K21" s="36">
        <f t="shared" si="0"/>
        <v>2708</v>
      </c>
      <c r="L21" s="37">
        <v>1363</v>
      </c>
      <c r="M21" s="37">
        <v>1345</v>
      </c>
      <c r="N21" s="36">
        <v>2611</v>
      </c>
      <c r="O21" s="37">
        <v>1311</v>
      </c>
      <c r="P21" s="37">
        <v>1300</v>
      </c>
      <c r="R21" s="39" t="s">
        <v>36</v>
      </c>
    </row>
    <row r="22" spans="1:18" s="12" customFormat="1" ht="14.25" customHeight="1" x14ac:dyDescent="0.3">
      <c r="B22" s="39" t="s">
        <v>37</v>
      </c>
      <c r="E22" s="36">
        <v>4397</v>
      </c>
      <c r="F22" s="37">
        <v>2296</v>
      </c>
      <c r="G22" s="38">
        <v>2101</v>
      </c>
      <c r="H22" s="36">
        <v>4422</v>
      </c>
      <c r="I22" s="37">
        <v>2307</v>
      </c>
      <c r="J22" s="37">
        <v>2115</v>
      </c>
      <c r="K22" s="36">
        <f t="shared" si="0"/>
        <v>4441</v>
      </c>
      <c r="L22" s="36">
        <v>2328</v>
      </c>
      <c r="M22" s="37">
        <v>2113</v>
      </c>
      <c r="N22" s="36">
        <v>4485</v>
      </c>
      <c r="O22" s="36">
        <v>2349</v>
      </c>
      <c r="P22" s="37">
        <v>2136</v>
      </c>
      <c r="R22" s="39" t="s">
        <v>38</v>
      </c>
    </row>
    <row r="23" spans="1:18" s="12" customFormat="1" ht="14.25" customHeight="1" x14ac:dyDescent="0.3">
      <c r="A23" s="39" t="s">
        <v>39</v>
      </c>
      <c r="B23" s="12" t="s">
        <v>19</v>
      </c>
      <c r="C23" s="39"/>
      <c r="E23" s="36">
        <v>53987</v>
      </c>
      <c r="F23" s="37">
        <v>27302</v>
      </c>
      <c r="G23" s="38">
        <v>26685</v>
      </c>
      <c r="H23" s="36">
        <v>54932</v>
      </c>
      <c r="I23" s="37">
        <v>27967</v>
      </c>
      <c r="J23" s="37">
        <v>26965</v>
      </c>
      <c r="K23" s="36">
        <f t="shared" si="0"/>
        <v>55597</v>
      </c>
      <c r="L23" s="37">
        <v>28297</v>
      </c>
      <c r="M23" s="37">
        <v>27300</v>
      </c>
      <c r="N23" s="36">
        <v>55921</v>
      </c>
      <c r="O23" s="37">
        <v>28508</v>
      </c>
      <c r="P23" s="37">
        <v>27413</v>
      </c>
      <c r="R23" s="39" t="s">
        <v>20</v>
      </c>
    </row>
    <row r="24" spans="1:18" s="12" customFormat="1" ht="14.25" customHeight="1" x14ac:dyDescent="0.3">
      <c r="A24" s="44" t="s">
        <v>40</v>
      </c>
      <c r="C24" s="39"/>
      <c r="E24" s="36">
        <v>24857</v>
      </c>
      <c r="F24" s="37">
        <v>12942</v>
      </c>
      <c r="G24" s="38">
        <v>11915</v>
      </c>
      <c r="H24" s="36">
        <v>25134</v>
      </c>
      <c r="I24" s="37">
        <v>13114</v>
      </c>
      <c r="J24" s="37">
        <v>12020</v>
      </c>
      <c r="K24" s="36">
        <f t="shared" si="0"/>
        <v>25309</v>
      </c>
      <c r="L24" s="37">
        <f>L25+L26</f>
        <v>13231</v>
      </c>
      <c r="M24" s="37">
        <f>M25+M26</f>
        <v>12078</v>
      </c>
      <c r="N24" s="36">
        <v>25571</v>
      </c>
      <c r="O24" s="37">
        <v>13336</v>
      </c>
      <c r="P24" s="37">
        <v>12235</v>
      </c>
      <c r="R24" s="39" t="s">
        <v>41</v>
      </c>
    </row>
    <row r="25" spans="1:18" s="12" customFormat="1" ht="14.25" customHeight="1" x14ac:dyDescent="0.3">
      <c r="B25" s="44" t="s">
        <v>42</v>
      </c>
      <c r="C25" s="39"/>
      <c r="E25" s="36">
        <v>1523</v>
      </c>
      <c r="F25" s="37">
        <v>775</v>
      </c>
      <c r="G25" s="38">
        <v>748</v>
      </c>
      <c r="H25" s="36">
        <v>1558</v>
      </c>
      <c r="I25" s="37">
        <v>804</v>
      </c>
      <c r="J25" s="37">
        <v>754</v>
      </c>
      <c r="K25" s="36">
        <f t="shared" si="0"/>
        <v>1525</v>
      </c>
      <c r="L25" s="37">
        <v>786</v>
      </c>
      <c r="M25" s="37">
        <v>739</v>
      </c>
      <c r="N25" s="36">
        <v>1499</v>
      </c>
      <c r="O25" s="37">
        <v>768</v>
      </c>
      <c r="P25" s="37">
        <v>731</v>
      </c>
      <c r="R25" s="39" t="s">
        <v>43</v>
      </c>
    </row>
    <row r="26" spans="1:18" s="12" customFormat="1" ht="14.25" customHeight="1" x14ac:dyDescent="0.3">
      <c r="A26" s="44" t="s">
        <v>44</v>
      </c>
      <c r="C26" s="39"/>
      <c r="E26" s="36">
        <v>23334</v>
      </c>
      <c r="F26" s="37">
        <v>12167</v>
      </c>
      <c r="G26" s="38">
        <v>11167</v>
      </c>
      <c r="H26" s="36">
        <v>23576</v>
      </c>
      <c r="I26" s="37">
        <v>12310</v>
      </c>
      <c r="J26" s="37">
        <v>11266</v>
      </c>
      <c r="K26" s="36">
        <f t="shared" si="0"/>
        <v>23784</v>
      </c>
      <c r="L26" s="37">
        <v>12445</v>
      </c>
      <c r="M26" s="37">
        <v>11339</v>
      </c>
      <c r="N26" s="36">
        <v>24072</v>
      </c>
      <c r="O26" s="37">
        <v>12568</v>
      </c>
      <c r="P26" s="37">
        <v>11504</v>
      </c>
      <c r="R26" s="39" t="s">
        <v>20</v>
      </c>
    </row>
    <row r="27" spans="1:18" s="12" customFormat="1" ht="14.25" customHeight="1" x14ac:dyDescent="0.3">
      <c r="A27" s="44" t="s">
        <v>45</v>
      </c>
      <c r="C27" s="39"/>
      <c r="E27" s="36">
        <v>62259</v>
      </c>
      <c r="F27" s="37">
        <v>31154</v>
      </c>
      <c r="G27" s="38">
        <v>31105</v>
      </c>
      <c r="H27" s="36">
        <v>62818</v>
      </c>
      <c r="I27" s="37">
        <v>31449</v>
      </c>
      <c r="J27" s="37">
        <v>31369</v>
      </c>
      <c r="K27" s="36">
        <f t="shared" si="0"/>
        <v>63455</v>
      </c>
      <c r="L27" s="37">
        <f>L28+L29</f>
        <v>31828</v>
      </c>
      <c r="M27" s="37">
        <f>M28+M29</f>
        <v>31627</v>
      </c>
      <c r="N27" s="36">
        <v>63819</v>
      </c>
      <c r="O27" s="37">
        <v>32036</v>
      </c>
      <c r="P27" s="37">
        <v>31783</v>
      </c>
      <c r="R27" s="39" t="s">
        <v>46</v>
      </c>
    </row>
    <row r="28" spans="1:18" s="12" customFormat="1" ht="14.25" customHeight="1" x14ac:dyDescent="0.3">
      <c r="A28" s="39" t="s">
        <v>39</v>
      </c>
      <c r="B28" s="12" t="s">
        <v>47</v>
      </c>
      <c r="C28" s="39"/>
      <c r="E28" s="36">
        <v>2661</v>
      </c>
      <c r="F28" s="37">
        <v>1330</v>
      </c>
      <c r="G28" s="38">
        <v>1331</v>
      </c>
      <c r="H28" s="36">
        <v>2618</v>
      </c>
      <c r="I28" s="37">
        <v>1313</v>
      </c>
      <c r="J28" s="37">
        <v>1305</v>
      </c>
      <c r="K28" s="36">
        <f t="shared" si="0"/>
        <v>2601</v>
      </c>
      <c r="L28" s="37">
        <v>1307</v>
      </c>
      <c r="M28" s="37">
        <v>1294</v>
      </c>
      <c r="N28" s="36">
        <v>2478</v>
      </c>
      <c r="O28" s="37">
        <v>1258</v>
      </c>
      <c r="P28" s="37">
        <v>1220</v>
      </c>
      <c r="R28" s="39" t="s">
        <v>48</v>
      </c>
    </row>
    <row r="29" spans="1:18" s="12" customFormat="1" ht="14.25" customHeight="1" x14ac:dyDescent="0.3">
      <c r="A29" s="39" t="s">
        <v>39</v>
      </c>
      <c r="B29" s="12" t="s">
        <v>19</v>
      </c>
      <c r="C29" s="39"/>
      <c r="E29" s="36">
        <v>59598</v>
      </c>
      <c r="F29" s="37">
        <v>29824</v>
      </c>
      <c r="G29" s="38">
        <v>29774</v>
      </c>
      <c r="H29" s="36">
        <v>60200</v>
      </c>
      <c r="I29" s="37">
        <v>30136</v>
      </c>
      <c r="J29" s="37">
        <v>30064</v>
      </c>
      <c r="K29" s="36">
        <f t="shared" si="0"/>
        <v>60854</v>
      </c>
      <c r="L29" s="37">
        <v>30521</v>
      </c>
      <c r="M29" s="37">
        <v>30333</v>
      </c>
      <c r="N29" s="36">
        <v>61341</v>
      </c>
      <c r="O29" s="37">
        <v>30778</v>
      </c>
      <c r="P29" s="37">
        <v>30563</v>
      </c>
      <c r="R29" s="39" t="s">
        <v>20</v>
      </c>
    </row>
    <row r="30" spans="1:18" s="12" customFormat="1" ht="14.25" customHeight="1" x14ac:dyDescent="0.3">
      <c r="A30" s="39" t="s">
        <v>49</v>
      </c>
      <c r="D30" s="46"/>
      <c r="E30" s="36">
        <v>94785</v>
      </c>
      <c r="F30" s="37">
        <v>46661</v>
      </c>
      <c r="G30" s="38">
        <v>48124</v>
      </c>
      <c r="H30" s="36">
        <v>96049</v>
      </c>
      <c r="I30" s="37">
        <v>47442</v>
      </c>
      <c r="J30" s="37">
        <v>48607</v>
      </c>
      <c r="K30" s="36">
        <f t="shared" si="0"/>
        <v>96934</v>
      </c>
      <c r="L30" s="37">
        <f>L31+L34</f>
        <v>47884</v>
      </c>
      <c r="M30" s="37">
        <f>M31+M34</f>
        <v>49050</v>
      </c>
      <c r="N30" s="36">
        <v>97465</v>
      </c>
      <c r="O30" s="37">
        <v>48206</v>
      </c>
      <c r="P30" s="37">
        <v>49259</v>
      </c>
      <c r="R30" s="39" t="s">
        <v>50</v>
      </c>
    </row>
    <row r="31" spans="1:18" s="40" customFormat="1" ht="14.25" customHeight="1" x14ac:dyDescent="0.3">
      <c r="A31" s="43"/>
      <c r="B31" s="40" t="s">
        <v>17</v>
      </c>
      <c r="D31" s="47"/>
      <c r="E31" s="41">
        <f>SUM(E32:E33)</f>
        <v>10766</v>
      </c>
      <c r="F31" s="41">
        <f t="shared" ref="F31:J31" si="3">SUM(F32:F33)</f>
        <v>5295</v>
      </c>
      <c r="G31" s="41">
        <f t="shared" si="3"/>
        <v>5471</v>
      </c>
      <c r="H31" s="41">
        <f t="shared" si="3"/>
        <v>10812</v>
      </c>
      <c r="I31" s="41">
        <f t="shared" si="3"/>
        <v>5314</v>
      </c>
      <c r="J31" s="42">
        <f t="shared" si="3"/>
        <v>5498</v>
      </c>
      <c r="K31" s="41">
        <f t="shared" si="0"/>
        <v>10905</v>
      </c>
      <c r="L31" s="42">
        <f>L32+L33</f>
        <v>5375</v>
      </c>
      <c r="M31" s="48">
        <f>M32+M33</f>
        <v>5530</v>
      </c>
      <c r="N31" s="41">
        <f>SUM(N32:N33)</f>
        <v>10976</v>
      </c>
      <c r="O31" s="42">
        <f>SUM(O32:O33)</f>
        <v>5418</v>
      </c>
      <c r="P31" s="48">
        <f>SUM(P32:P33)</f>
        <v>5558</v>
      </c>
      <c r="R31" s="43" t="s">
        <v>18</v>
      </c>
    </row>
    <row r="32" spans="1:18" s="12" customFormat="1" ht="14.25" customHeight="1" x14ac:dyDescent="0.3">
      <c r="A32" s="46"/>
      <c r="B32" s="39" t="s">
        <v>51</v>
      </c>
      <c r="D32" s="46"/>
      <c r="E32" s="36">
        <v>5156</v>
      </c>
      <c r="F32" s="37">
        <v>2537</v>
      </c>
      <c r="G32" s="38">
        <v>2619</v>
      </c>
      <c r="H32" s="36">
        <v>5120</v>
      </c>
      <c r="I32" s="37">
        <v>2517</v>
      </c>
      <c r="J32" s="38">
        <v>2603</v>
      </c>
      <c r="K32" s="36">
        <f t="shared" si="0"/>
        <v>5128</v>
      </c>
      <c r="L32" s="37">
        <v>2525</v>
      </c>
      <c r="M32" s="38">
        <v>2603</v>
      </c>
      <c r="N32" s="36">
        <v>5099</v>
      </c>
      <c r="O32" s="37">
        <v>2519</v>
      </c>
      <c r="P32" s="38">
        <v>2580</v>
      </c>
      <c r="R32" s="39" t="s">
        <v>52</v>
      </c>
    </row>
    <row r="33" spans="1:18" s="12" customFormat="1" ht="14.25" customHeight="1" x14ac:dyDescent="0.3">
      <c r="A33" s="46"/>
      <c r="B33" s="39" t="s">
        <v>53</v>
      </c>
      <c r="D33" s="46"/>
      <c r="E33" s="36">
        <v>5610</v>
      </c>
      <c r="F33" s="37">
        <v>2758</v>
      </c>
      <c r="G33" s="38">
        <v>2852</v>
      </c>
      <c r="H33" s="36">
        <v>5692</v>
      </c>
      <c r="I33" s="37">
        <v>2797</v>
      </c>
      <c r="J33" s="38">
        <v>2895</v>
      </c>
      <c r="K33" s="36">
        <f t="shared" si="0"/>
        <v>5777</v>
      </c>
      <c r="L33" s="37">
        <v>2850</v>
      </c>
      <c r="M33" s="38">
        <v>2927</v>
      </c>
      <c r="N33" s="36">
        <v>5877</v>
      </c>
      <c r="O33" s="37">
        <v>2899</v>
      </c>
      <c r="P33" s="38">
        <v>2978</v>
      </c>
      <c r="R33" s="39" t="s">
        <v>54</v>
      </c>
    </row>
    <row r="34" spans="1:18" s="12" customFormat="1" ht="14.25" customHeight="1" x14ac:dyDescent="0.3">
      <c r="A34" s="46"/>
      <c r="B34" s="39" t="s">
        <v>19</v>
      </c>
      <c r="D34" s="46"/>
      <c r="E34" s="36">
        <v>84019</v>
      </c>
      <c r="F34" s="37">
        <v>41366</v>
      </c>
      <c r="G34" s="38">
        <v>42653</v>
      </c>
      <c r="H34" s="36">
        <v>85237</v>
      </c>
      <c r="I34" s="37">
        <v>42128</v>
      </c>
      <c r="J34" s="38">
        <v>43109</v>
      </c>
      <c r="K34" s="36">
        <f t="shared" si="0"/>
        <v>86029</v>
      </c>
      <c r="L34" s="37">
        <v>42509</v>
      </c>
      <c r="M34" s="38">
        <v>43520</v>
      </c>
      <c r="N34" s="36">
        <v>86489</v>
      </c>
      <c r="O34" s="37">
        <v>42788</v>
      </c>
      <c r="P34" s="38">
        <v>43701</v>
      </c>
      <c r="R34" s="39" t="s">
        <v>20</v>
      </c>
    </row>
    <row r="35" spans="1:18" s="12" customFormat="1" ht="14.25" customHeight="1" x14ac:dyDescent="0.3">
      <c r="A35" s="39" t="s">
        <v>55</v>
      </c>
      <c r="D35" s="46"/>
      <c r="E35" s="36">
        <v>24282</v>
      </c>
      <c r="F35" s="37">
        <v>12518</v>
      </c>
      <c r="G35" s="38">
        <v>11764</v>
      </c>
      <c r="H35" s="36">
        <v>24564</v>
      </c>
      <c r="I35" s="37">
        <v>12634</v>
      </c>
      <c r="J35" s="38">
        <v>11930</v>
      </c>
      <c r="K35" s="36">
        <f t="shared" si="0"/>
        <v>24962</v>
      </c>
      <c r="L35" s="37">
        <v>12778</v>
      </c>
      <c r="M35" s="38">
        <v>12184</v>
      </c>
      <c r="N35" s="36">
        <v>25272</v>
      </c>
      <c r="O35" s="37">
        <v>12931</v>
      </c>
      <c r="P35" s="38">
        <v>12341</v>
      </c>
      <c r="R35" s="39" t="s">
        <v>56</v>
      </c>
    </row>
    <row r="36" spans="1:18" s="12" customFormat="1" ht="14.25" customHeight="1" x14ac:dyDescent="0.3">
      <c r="A36" s="44" t="s">
        <v>57</v>
      </c>
      <c r="C36" s="46"/>
      <c r="D36" s="46"/>
      <c r="E36" s="36">
        <v>28477</v>
      </c>
      <c r="F36" s="37">
        <v>14338</v>
      </c>
      <c r="G36" s="38">
        <v>14139</v>
      </c>
      <c r="H36" s="36">
        <v>28909</v>
      </c>
      <c r="I36" s="37">
        <v>14579</v>
      </c>
      <c r="J36" s="38">
        <v>14330</v>
      </c>
      <c r="K36" s="36">
        <f t="shared" si="0"/>
        <v>29376</v>
      </c>
      <c r="L36" s="37">
        <v>14816</v>
      </c>
      <c r="M36" s="38">
        <v>14560</v>
      </c>
      <c r="N36" s="36">
        <v>29779</v>
      </c>
      <c r="O36" s="37">
        <v>14999</v>
      </c>
      <c r="P36" s="38">
        <v>14780</v>
      </c>
      <c r="R36" s="39" t="s">
        <v>58</v>
      </c>
    </row>
    <row r="37" spans="1:18" s="12" customFormat="1" ht="6" customHeight="1" x14ac:dyDescent="0.3">
      <c r="A37" s="49"/>
      <c r="B37" s="49"/>
      <c r="C37" s="49"/>
      <c r="D37" s="49"/>
      <c r="E37" s="50"/>
      <c r="F37" s="50"/>
      <c r="G37" s="51"/>
      <c r="H37" s="52"/>
      <c r="I37" s="50"/>
      <c r="J37" s="51"/>
      <c r="K37" s="52"/>
      <c r="L37" s="50"/>
      <c r="M37" s="51"/>
      <c r="N37" s="52"/>
      <c r="O37" s="50"/>
      <c r="P37" s="51"/>
      <c r="Q37" s="49"/>
      <c r="R37" s="49"/>
    </row>
    <row r="38" spans="1:18" s="12" customFormat="1" ht="3.75" customHeight="1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18" s="12" customFormat="1" ht="17.25" x14ac:dyDescent="0.3">
      <c r="A39" s="53" t="s">
        <v>59</v>
      </c>
      <c r="C39" s="53"/>
      <c r="E39" s="53"/>
      <c r="F39" s="53"/>
      <c r="G39" s="53"/>
      <c r="H39" s="53"/>
      <c r="I39" s="53"/>
      <c r="J39" s="53" t="s">
        <v>60</v>
      </c>
      <c r="K39" s="53"/>
      <c r="L39" s="53"/>
      <c r="M39" s="53"/>
      <c r="N39" s="53"/>
      <c r="O39" s="53"/>
      <c r="P39" s="53"/>
      <c r="Q39" s="53"/>
      <c r="R39" s="53"/>
    </row>
    <row r="40" spans="1:18" s="12" customFormat="1" ht="17.25" x14ac:dyDescent="0.3">
      <c r="A40" s="53" t="s">
        <v>61</v>
      </c>
      <c r="C40" s="53"/>
      <c r="E40" s="53"/>
      <c r="F40" s="53"/>
      <c r="G40" s="53"/>
      <c r="H40" s="53"/>
      <c r="I40" s="53"/>
      <c r="J40" s="53" t="s">
        <v>62</v>
      </c>
      <c r="K40" s="53"/>
      <c r="L40" s="53"/>
      <c r="M40" s="53"/>
      <c r="N40" s="53"/>
      <c r="O40" s="53"/>
      <c r="P40" s="53"/>
      <c r="Q40" s="53"/>
      <c r="R40" s="53"/>
    </row>
    <row r="41" spans="1:18" x14ac:dyDescent="0.3">
      <c r="A41" s="53" t="s">
        <v>63</v>
      </c>
      <c r="J41" s="53" t="s">
        <v>64</v>
      </c>
    </row>
    <row r="42" spans="1:18" x14ac:dyDescent="0.3">
      <c r="B42" s="53"/>
      <c r="C42" s="53"/>
      <c r="D42" s="53"/>
    </row>
    <row r="43" spans="1:18" x14ac:dyDescent="0.3">
      <c r="A43" s="53"/>
      <c r="C43" s="53"/>
      <c r="D43" s="53"/>
    </row>
  </sheetData>
  <mergeCells count="8">
    <mergeCell ref="A7:D7"/>
    <mergeCell ref="Q7:R7"/>
    <mergeCell ref="A4:D6"/>
    <mergeCell ref="E4:G4"/>
    <mergeCell ref="H4:J4"/>
    <mergeCell ref="K4:M4"/>
    <mergeCell ref="N4:P4"/>
    <mergeCell ref="Q4:R6"/>
  </mergeCells>
  <pageMargins left="0.7" right="0.7" top="0.75" bottom="0.75" header="0.3" footer="0.3"/>
  <pageSetup paperSize="9" scale="86" orientation="landscape" verticalDpi="300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2021-08-31T03:01:37Z</dcterms:created>
  <dcterms:modified xsi:type="dcterms:W3CDTF">2021-08-31T03:02:23Z</dcterms:modified>
</cp:coreProperties>
</file>