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.ตาราง 1\"/>
    </mc:Choice>
  </mc:AlternateContent>
  <bookViews>
    <workbookView xWindow="-120" yWindow="-120" windowWidth="29040" windowHeight="15840"/>
  </bookViews>
  <sheets>
    <sheet name="T-1.2" sheetId="19" r:id="rId1"/>
  </sheets>
  <definedNames>
    <definedName name="_xlnm.Print_Area" localSheetId="0">'T-1.2'!$A$1:$Q$79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9" l="1"/>
  <c r="L20" i="19"/>
  <c r="M20" i="19"/>
  <c r="K7" i="19"/>
  <c r="L7" i="19"/>
  <c r="M7" i="19"/>
  <c r="K8" i="19"/>
  <c r="L8" i="19"/>
  <c r="M8" i="19"/>
  <c r="K9" i="19"/>
  <c r="L9" i="19"/>
  <c r="M9" i="19"/>
  <c r="K16" i="19"/>
  <c r="L16" i="19"/>
  <c r="M16" i="19"/>
  <c r="K24" i="19"/>
  <c r="L24" i="19"/>
  <c r="M24" i="19"/>
  <c r="K6" i="19" l="1"/>
  <c r="L6" i="19"/>
  <c r="M6" i="19"/>
  <c r="M68" i="19" l="1"/>
  <c r="L68" i="19"/>
  <c r="K68" i="19"/>
  <c r="M64" i="19"/>
  <c r="L64" i="19"/>
  <c r="K64" i="19"/>
  <c r="M60" i="19"/>
  <c r="L60" i="19"/>
  <c r="K60" i="19"/>
  <c r="M46" i="19"/>
  <c r="L46" i="19"/>
  <c r="K46" i="19"/>
  <c r="M40" i="19"/>
  <c r="L40" i="19"/>
  <c r="K40" i="19"/>
  <c r="M33" i="19"/>
  <c r="L33" i="19"/>
  <c r="K33" i="19"/>
</calcChain>
</file>

<file path=xl/sharedStrings.xml><?xml version="1.0" encoding="utf-8"?>
<sst xmlns="http://schemas.openxmlformats.org/spreadsheetml/2006/main" count="199" uniqueCount="118">
  <si>
    <t>ตาราง</t>
  </si>
  <si>
    <t>รวม</t>
  </si>
  <si>
    <t>ชาย</t>
  </si>
  <si>
    <t>หญิง</t>
  </si>
  <si>
    <t>ในเขตเทศบาล</t>
  </si>
  <si>
    <t>นอกเขตเทศบาล</t>
  </si>
  <si>
    <t>Total</t>
  </si>
  <si>
    <t>Male</t>
  </si>
  <si>
    <t>Female</t>
  </si>
  <si>
    <t>Municipal area</t>
  </si>
  <si>
    <t>Non-municipal area</t>
  </si>
  <si>
    <t>Table</t>
  </si>
  <si>
    <t>District and Administration Zone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</si>
  <si>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</si>
  <si>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</si>
  <si>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</si>
  <si>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</si>
  <si>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</si>
  <si>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</si>
  <si>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</si>
  <si>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</si>
  <si>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</si>
  <si>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</si>
  <si>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</si>
  <si>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</si>
  <si>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</si>
  <si>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</si>
  <si>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</si>
  <si>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</si>
  <si>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</si>
  <si>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</si>
  <si>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</si>
  <si>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</si>
  <si>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</si>
  <si>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</si>
  <si>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</si>
  <si>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</si>
  <si>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อำเภอและ
เขตการปกครอง</t>
  </si>
  <si>
    <t>2562 (2019)</t>
  </si>
  <si>
    <t>2563 (2020)</t>
  </si>
  <si>
    <t xml:space="preserve">          จังหวัดพิจิตร</t>
  </si>
  <si>
    <t xml:space="preserve">             Phichit Province</t>
  </si>
  <si>
    <t xml:space="preserve">                ในเขตเทศบาล</t>
  </si>
  <si>
    <t xml:space="preserve">                   Municipal area</t>
  </si>
  <si>
    <t xml:space="preserve">                นอกเขตเทศบาล</t>
  </si>
  <si>
    <t xml:space="preserve">                   Non-municipal area</t>
  </si>
  <si>
    <t xml:space="preserve">      เทศบาลตำบลท่าฬ่อ</t>
  </si>
  <si>
    <t>เทศบาลเมืองพิจิตร</t>
  </si>
  <si>
    <t xml:space="preserve">      Phichit Town Municipality</t>
  </si>
  <si>
    <t xml:space="preserve">      เทศบาลตำบลวังกรด</t>
  </si>
  <si>
    <t>เทศบาลตำบลท่าฬ่อ</t>
  </si>
  <si>
    <t xml:space="preserve">      Tha Lo Subdistrict Municipality</t>
  </si>
  <si>
    <t>เทศบาลตำบลวังกรด</t>
  </si>
  <si>
    <t xml:space="preserve">      Wang Krot Subdistrict Municipality</t>
  </si>
  <si>
    <t xml:space="preserve">      เทศบาลตำบลหัวดง</t>
  </si>
  <si>
    <t>เทศบาลตำบลหัวดง</t>
  </si>
  <si>
    <t xml:space="preserve">      Hua Dong Subdistrict Municipality</t>
  </si>
  <si>
    <t>เทศบาลตำบลดงป่าคำ</t>
  </si>
  <si>
    <t xml:space="preserve">      Dong Pa Kham Subdistrict Municipality</t>
  </si>
  <si>
    <t xml:space="preserve">      Non-municipal area</t>
  </si>
  <si>
    <t xml:space="preserve">      เทศบาลตำบลวังทรายพูน</t>
  </si>
  <si>
    <t xml:space="preserve">      Wang Sai Phun Subdistrict Municipality</t>
  </si>
  <si>
    <t xml:space="preserve">      เทศบาลตำบลหนองปล้อง</t>
  </si>
  <si>
    <t xml:space="preserve">      Nong Plong Subdistrict Municipality</t>
  </si>
  <si>
    <t xml:space="preserve">      นอกเขตเทศบาล</t>
  </si>
  <si>
    <t xml:space="preserve">      เทศบาลตำบลโพธิ์ประทับช้าง</t>
  </si>
  <si>
    <t xml:space="preserve">      Pho Prathap Chang Subdistrict Municipality</t>
  </si>
  <si>
    <t xml:space="preserve">      เทศบาลตำบลไผ่รอบ</t>
  </si>
  <si>
    <t xml:space="preserve">      Phai Rob Subdistrict Municipality</t>
  </si>
  <si>
    <t xml:space="preserve">      เทศบาลเมืองตะพานหิน</t>
  </si>
  <si>
    <t xml:space="preserve">      Taphan Hin Town Municipality</t>
  </si>
  <si>
    <t xml:space="preserve">      เทศบาลตำบลหนองพยอม</t>
  </si>
  <si>
    <t xml:space="preserve">      Nong Phayom Subdistrict Municipality</t>
  </si>
  <si>
    <t>TABLE</t>
  </si>
  <si>
    <t xml:space="preserve">      เทศบาลเมืองบางมูลนาก</t>
  </si>
  <si>
    <t xml:space="preserve">      Bang Mun Nak Town Municipality</t>
  </si>
  <si>
    <t xml:space="preserve">      เทศบาลตำบลบางไผ่</t>
  </si>
  <si>
    <t xml:space="preserve">      Bang Phai Subdistrict Municipality</t>
  </si>
  <si>
    <t xml:space="preserve">      เทศบาลตำบลวังตะกู</t>
  </si>
  <si>
    <t xml:space="preserve">      Wang Taku Subdistrict Municipality</t>
  </si>
  <si>
    <t xml:space="preserve">      เทศบาลตำบลหอไกร</t>
  </si>
  <si>
    <t xml:space="preserve">      Ho Krai Subdistrict Municipality</t>
  </si>
  <si>
    <t xml:space="preserve">      เทศบาลตำบลเนินมะกอก</t>
  </si>
  <si>
    <t xml:space="preserve">      Noen Makok Subdistrict Municipality</t>
  </si>
  <si>
    <t xml:space="preserve">      เทศบาลตำบลท่าเสา</t>
  </si>
  <si>
    <t xml:space="preserve">      Tha Sao Subdistrict Municipality</t>
  </si>
  <si>
    <t xml:space="preserve">      เทศบาลตำบลบางคลาน</t>
  </si>
  <si>
    <t xml:space="preserve">      Bang Kran Subdistrict Municipality</t>
  </si>
  <si>
    <t xml:space="preserve">      เทศบาลตำบลทุ่งน้อย</t>
  </si>
  <si>
    <t xml:space="preserve">      Tung Noi Subdistrict Municipality</t>
  </si>
  <si>
    <t xml:space="preserve">      เทศบาลตำบลโพทะเล</t>
  </si>
  <si>
    <t xml:space="preserve">      Pho Thale Subdistrict Municipality</t>
  </si>
  <si>
    <t xml:space="preserve">      เทศบาลตำบลกำแพงดิน</t>
  </si>
  <si>
    <t xml:space="preserve">      Kamphaeng Din Subdistrict Municipality</t>
  </si>
  <si>
    <t xml:space="preserve">      เทศบาลตำบลสามง่าม</t>
  </si>
  <si>
    <t xml:space="preserve">      Sam Ngam Subdistrict Municipality</t>
  </si>
  <si>
    <t xml:space="preserve">      เทศบาลตำบลเนินปอ</t>
  </si>
  <si>
    <t xml:space="preserve">      Noen Po Subdistrict Municipality</t>
  </si>
  <si>
    <t xml:space="preserve">      เทศบาลตำบลเขาทราย</t>
  </si>
  <si>
    <t xml:space="preserve">      Khao Sai Subdistrict Municipality</t>
  </si>
  <si>
    <t xml:space="preserve">      เทศบาลตำบลทับคล้อ</t>
  </si>
  <si>
    <t xml:space="preserve">      Tap Khlo Subdistrict Municipality</t>
  </si>
  <si>
    <t xml:space="preserve">      เทศบาลตำบลสากเหล็ก</t>
  </si>
  <si>
    <t xml:space="preserve">      Sak Lek Subdistrict Municipality</t>
  </si>
  <si>
    <t xml:space="preserve">      เทศบาลตำบลสำนักขุนเณร</t>
  </si>
  <si>
    <t xml:space="preserve">      Samnak Khun Nen Subdistrict Municipality</t>
  </si>
  <si>
    <t xml:space="preserve">      เทศบาลตำบลวังบงค์</t>
  </si>
  <si>
    <t xml:space="preserve">      Wang Bong  Subdistrict Municipality</t>
  </si>
  <si>
    <t>ที่มา:</t>
  </si>
  <si>
    <t xml:space="preserve"> กรมการปกครอง  กระทรวงมหาดไทย</t>
  </si>
  <si>
    <t>Source:</t>
  </si>
  <si>
    <t xml:space="preserve"> Department of Provincial Administration,  Ministry of Interior</t>
  </si>
  <si>
    <t xml:space="preserve"> </t>
  </si>
  <si>
    <t>ประชากรจากการทะเบียน จำแนกตามเพศ เขตการปกครอง เป็นรายอำเภอ พ.ศ. 2562 - 2564</t>
  </si>
  <si>
    <t>Population from Registration Record by Sex,  Administration Zone and District: 2019 - 2021</t>
  </si>
  <si>
    <t>ประชากรจากการทะเบียน จำแนกตามเพศ เขตการปกครอง เป็นรายอำเภอ พ.ศ. 2562 - 2564 (ต่อ)</t>
  </si>
  <si>
    <t>Population from Registration Record by Sex,  Administration Zone and District: 2019 - 2021 (Cont.)</t>
  </si>
  <si>
    <t>2564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</si>
</sst>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0.0"/>
  </numFmts>
  <fonts count="8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1" applyFont="1"/>
    <xf numFmtId="188" fontId="2" fillId="0" borderId="0" xfId="1" applyNumberFormat="1" applyFont="1" applyAlignment="1">
      <alignment horizontal="center"/>
    </xf>
    <xf numFmtId="0" fontId="3" fillId="0" borderId="0" xfId="1" applyFont="1"/>
    <xf numFmtId="0" fontId="5" fillId="0" borderId="0" xfId="1" applyFont="1"/>
    <xf numFmtId="0" fontId="5" fillId="0" borderId="8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3" fontId="6" fillId="0" borderId="8" xfId="1" applyNumberFormat="1" applyFont="1" applyBorder="1" applyAlignment="1">
      <alignment horizontal="right" indent="1"/>
    </xf>
    <xf numFmtId="0" fontId="6" fillId="0" borderId="9" xfId="1" applyFont="1" applyBorder="1" applyAlignment="1">
      <alignment horizontal="left"/>
    </xf>
    <xf numFmtId="0" fontId="6" fillId="0" borderId="0" xfId="1" applyFont="1"/>
    <xf numFmtId="3" fontId="6" fillId="0" borderId="0" xfId="1" applyNumberFormat="1" applyFont="1"/>
    <xf numFmtId="3" fontId="5" fillId="0" borderId="3" xfId="1" applyNumberFormat="1" applyFont="1" applyBorder="1" applyAlignment="1">
      <alignment horizontal="right" indent="1"/>
    </xf>
    <xf numFmtId="3" fontId="5" fillId="0" borderId="0" xfId="1" applyNumberFormat="1" applyFont="1"/>
    <xf numFmtId="3" fontId="6" fillId="0" borderId="3" xfId="1" applyNumberFormat="1" applyFont="1" applyBorder="1" applyAlignment="1">
      <alignment horizontal="right" indent="1"/>
    </xf>
    <xf numFmtId="0" fontId="5" fillId="0" borderId="3" xfId="1" applyFont="1" applyBorder="1"/>
    <xf numFmtId="0" fontId="5" fillId="0" borderId="2" xfId="1" applyFont="1" applyBorder="1"/>
    <xf numFmtId="0" fontId="5" fillId="0" borderId="10" xfId="1" applyFont="1" applyBorder="1" applyAlignment="1">
      <alignment horizontal="left"/>
    </xf>
    <xf numFmtId="0" fontId="7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5" fillId="0" borderId="10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5" fillId="0" borderId="4" xfId="1" applyFont="1" applyBorder="1"/>
    <xf numFmtId="0" fontId="5" fillId="0" borderId="5" xfId="1" applyFont="1" applyBorder="1"/>
    <xf numFmtId="0" fontId="4" fillId="0" borderId="0" xfId="1" applyFont="1"/>
    <xf numFmtId="3" fontId="4" fillId="0" borderId="0" xfId="1" applyNumberFormat="1" applyFont="1"/>
    <xf numFmtId="188" fontId="3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398834</xdr:colOff>
      <xdr:row>1</xdr:row>
      <xdr:rowOff>152400</xdr:rowOff>
    </xdr:to>
    <xdr:grpSp>
      <xdr:nvGrpSpPr>
        <xdr:cNvPr id="11" name="Group 6">
          <a:extLst>
            <a:ext uri="{FF2B5EF4-FFF2-40B4-BE49-F238E27FC236}">
              <a16:creationId xmlns:a16="http://schemas.microsoft.com/office/drawing/2014/main" id="{876793E9-5687-4307-8476-8C01152883DE}"/>
            </a:ext>
          </a:extLst>
        </xdr:cNvPr>
        <xdr:cNvGrpSpPr/>
      </xdr:nvGrpSpPr>
      <xdr:grpSpPr>
        <a:xfrm>
          <a:off x="14040971" y="0"/>
          <a:ext cx="398834" cy="432547"/>
          <a:chOff x="9515475" y="6000750"/>
          <a:chExt cx="398834" cy="390525"/>
        </a:xfrm>
      </xdr:grpSpPr>
      <xdr:sp macro="" textlink="">
        <xdr:nvSpPr>
          <xdr:cNvPr id="12" name="Circle: Hollow 7">
            <a:extLst>
              <a:ext uri="{FF2B5EF4-FFF2-40B4-BE49-F238E27FC236}">
                <a16:creationId xmlns:a16="http://schemas.microsoft.com/office/drawing/2014/main" id="{C5FE696A-822B-4B0F-ADC9-3E912F53CF85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8">
            <a:extLst>
              <a:ext uri="{FF2B5EF4-FFF2-40B4-BE49-F238E27FC236}">
                <a16:creationId xmlns:a16="http://schemas.microsoft.com/office/drawing/2014/main" id="{0D613EF0-63DC-4EEB-A012-40CE19875552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</a:t>
            </a:r>
          </a:p>
        </xdr:txBody>
      </xdr:sp>
    </xdr:grpSp>
    <xdr:clientData/>
  </xdr:twoCellAnchor>
  <xdr:twoCellAnchor>
    <xdr:from>
      <xdr:col>16</xdr:col>
      <xdr:colOff>0</xdr:colOff>
      <xdr:row>51</xdr:row>
      <xdr:rowOff>0</xdr:rowOff>
    </xdr:from>
    <xdr:to>
      <xdr:col>16</xdr:col>
      <xdr:colOff>398834</xdr:colOff>
      <xdr:row>52</xdr:row>
      <xdr:rowOff>171450</xdr:rowOff>
    </xdr:to>
    <xdr:grpSp>
      <xdr:nvGrpSpPr>
        <xdr:cNvPr id="14" name="Group 6">
          <a:extLst>
            <a:ext uri="{FF2B5EF4-FFF2-40B4-BE49-F238E27FC236}">
              <a16:creationId xmlns:a16="http://schemas.microsoft.com/office/drawing/2014/main" id="{498CB47D-8783-451D-B750-321C15AB6AB5}"/>
            </a:ext>
          </a:extLst>
        </xdr:cNvPr>
        <xdr:cNvGrpSpPr/>
      </xdr:nvGrpSpPr>
      <xdr:grpSpPr>
        <a:xfrm>
          <a:off x="14040971" y="13133294"/>
          <a:ext cx="398834" cy="429185"/>
          <a:chOff x="9515475" y="6000750"/>
          <a:chExt cx="398834" cy="390525"/>
        </a:xfrm>
      </xdr:grpSpPr>
      <xdr:sp macro="" textlink="">
        <xdr:nvSpPr>
          <xdr:cNvPr id="15" name="Circle: Hollow 7">
            <a:extLst>
              <a:ext uri="{FF2B5EF4-FFF2-40B4-BE49-F238E27FC236}">
                <a16:creationId xmlns:a16="http://schemas.microsoft.com/office/drawing/2014/main" id="{6D29FC64-73DD-4110-8381-C6E91F46DA7E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8">
            <a:extLst>
              <a:ext uri="{FF2B5EF4-FFF2-40B4-BE49-F238E27FC236}">
                <a16:creationId xmlns:a16="http://schemas.microsoft.com/office/drawing/2014/main" id="{320CBA03-648F-492A-A3A2-76E68668A22F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16</xdr:col>
      <xdr:colOff>0</xdr:colOff>
      <xdr:row>53</xdr:row>
      <xdr:rowOff>28575</xdr:rowOff>
    </xdr:from>
    <xdr:to>
      <xdr:col>16</xdr:col>
      <xdr:colOff>398834</xdr:colOff>
      <xdr:row>54</xdr:row>
      <xdr:rowOff>180975</xdr:rowOff>
    </xdr:to>
    <xdr:grpSp>
      <xdr:nvGrpSpPr>
        <xdr:cNvPr id="17" name="Group 6">
          <a:extLst>
            <a:ext uri="{FF2B5EF4-FFF2-40B4-BE49-F238E27FC236}">
              <a16:creationId xmlns:a16="http://schemas.microsoft.com/office/drawing/2014/main" id="{8D75C4B1-C880-4E7A-ABA4-6B4ABD44DF5C}"/>
            </a:ext>
          </a:extLst>
        </xdr:cNvPr>
        <xdr:cNvGrpSpPr/>
      </xdr:nvGrpSpPr>
      <xdr:grpSpPr>
        <a:xfrm>
          <a:off x="14040971" y="13677340"/>
          <a:ext cx="398834" cy="432547"/>
          <a:chOff x="9515475" y="6000750"/>
          <a:chExt cx="398834" cy="390525"/>
        </a:xfrm>
      </xdr:grpSpPr>
      <xdr:sp macro="" textlink="">
        <xdr:nvSpPr>
          <xdr:cNvPr id="18" name="Circle: Hollow 7">
            <a:extLst>
              <a:ext uri="{FF2B5EF4-FFF2-40B4-BE49-F238E27FC236}">
                <a16:creationId xmlns:a16="http://schemas.microsoft.com/office/drawing/2014/main" id="{07229C6F-830B-4BB2-A73B-2BA459DA1815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9" name="TextBox 8">
            <a:extLst>
              <a:ext uri="{FF2B5EF4-FFF2-40B4-BE49-F238E27FC236}">
                <a16:creationId xmlns:a16="http://schemas.microsoft.com/office/drawing/2014/main" id="{A6B98F92-6849-4B3C-ACEB-1214B018F29C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8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78"/>
  <sheetViews>
    <sheetView showGridLines="0" tabSelected="1" showWhiteSpace="0" zoomScale="85" zoomScaleNormal="85" workbookViewId="0">
      <selection activeCell="K70" sqref="K70"/>
    </sheetView>
  </sheetViews>
  <sheetFormatPr defaultRowHeight="21.75"/>
  <cols>
    <col min="1" max="1" width="1.59765625" style="31" customWidth="1"/>
    <col min="2" max="2" width="6.09765625" style="31" customWidth="1"/>
    <col min="3" max="3" width="4.296875" style="31" customWidth="1"/>
    <col min="4" max="4" width="9.69921875" style="31" customWidth="1"/>
    <col min="5" max="9" width="10.296875" style="31" customWidth="1"/>
    <col min="10" max="13" width="11.3984375" style="31" customWidth="1"/>
    <col min="14" max="14" width="2.69921875" style="31" customWidth="1"/>
    <col min="15" max="15" width="23.69921875" style="31" customWidth="1"/>
    <col min="16" max="16" width="1.8984375" style="31" customWidth="1"/>
    <col min="17" max="17" width="6.59765625" style="31" customWidth="1"/>
    <col min="18" max="254" width="9.09765625" style="31"/>
    <col min="255" max="255" width="1.59765625" style="31" customWidth="1"/>
    <col min="256" max="256" width="6.09765625" style="31" customWidth="1"/>
    <col min="257" max="257" width="4.296875" style="31" customWidth="1"/>
    <col min="258" max="258" width="9.69921875" style="31" customWidth="1"/>
    <col min="259" max="263" width="10.296875" style="31" customWidth="1"/>
    <col min="264" max="267" width="11.3984375" style="31" customWidth="1"/>
    <col min="268" max="268" width="2.69921875" style="31" customWidth="1"/>
    <col min="269" max="269" width="23.69921875" style="31" customWidth="1"/>
    <col min="270" max="270" width="1.8984375" style="31" customWidth="1"/>
    <col min="271" max="271" width="6.59765625" style="31" customWidth="1"/>
    <col min="272" max="510" width="9.09765625" style="31"/>
    <col min="511" max="511" width="1.59765625" style="31" customWidth="1"/>
    <col min="512" max="512" width="6.09765625" style="31" customWidth="1"/>
    <col min="513" max="513" width="4.296875" style="31" customWidth="1"/>
    <col min="514" max="514" width="9.69921875" style="31" customWidth="1"/>
    <col min="515" max="519" width="10.296875" style="31" customWidth="1"/>
    <col min="520" max="523" width="11.3984375" style="31" customWidth="1"/>
    <col min="524" max="524" width="2.69921875" style="31" customWidth="1"/>
    <col min="525" max="525" width="23.69921875" style="31" customWidth="1"/>
    <col min="526" max="526" width="1.8984375" style="31" customWidth="1"/>
    <col min="527" max="527" width="6.59765625" style="31" customWidth="1"/>
    <col min="528" max="766" width="9.09765625" style="31"/>
    <col min="767" max="767" width="1.59765625" style="31" customWidth="1"/>
    <col min="768" max="768" width="6.09765625" style="31" customWidth="1"/>
    <col min="769" max="769" width="4.296875" style="31" customWidth="1"/>
    <col min="770" max="770" width="9.69921875" style="31" customWidth="1"/>
    <col min="771" max="775" width="10.296875" style="31" customWidth="1"/>
    <col min="776" max="779" width="11.3984375" style="31" customWidth="1"/>
    <col min="780" max="780" width="2.69921875" style="31" customWidth="1"/>
    <col min="781" max="781" width="23.69921875" style="31" customWidth="1"/>
    <col min="782" max="782" width="1.8984375" style="31" customWidth="1"/>
    <col min="783" max="783" width="6.59765625" style="31" customWidth="1"/>
    <col min="784" max="1022" width="9.09765625" style="31"/>
    <col min="1023" max="1023" width="1.59765625" style="31" customWidth="1"/>
    <col min="1024" max="1024" width="6.09765625" style="31" customWidth="1"/>
    <col min="1025" max="1025" width="4.296875" style="31" customWidth="1"/>
    <col min="1026" max="1026" width="9.69921875" style="31" customWidth="1"/>
    <col min="1027" max="1031" width="10.296875" style="31" customWidth="1"/>
    <col min="1032" max="1035" width="11.3984375" style="31" customWidth="1"/>
    <col min="1036" max="1036" width="2.69921875" style="31" customWidth="1"/>
    <col min="1037" max="1037" width="23.69921875" style="31" customWidth="1"/>
    <col min="1038" max="1038" width="1.8984375" style="31" customWidth="1"/>
    <col min="1039" max="1039" width="6.59765625" style="31" customWidth="1"/>
    <col min="1040" max="1278" width="9.09765625" style="31"/>
    <col min="1279" max="1279" width="1.59765625" style="31" customWidth="1"/>
    <col min="1280" max="1280" width="6.09765625" style="31" customWidth="1"/>
    <col min="1281" max="1281" width="4.296875" style="31" customWidth="1"/>
    <col min="1282" max="1282" width="9.69921875" style="31" customWidth="1"/>
    <col min="1283" max="1287" width="10.296875" style="31" customWidth="1"/>
    <col min="1288" max="1291" width="11.3984375" style="31" customWidth="1"/>
    <col min="1292" max="1292" width="2.69921875" style="31" customWidth="1"/>
    <col min="1293" max="1293" width="23.69921875" style="31" customWidth="1"/>
    <col min="1294" max="1294" width="1.8984375" style="31" customWidth="1"/>
    <col min="1295" max="1295" width="6.59765625" style="31" customWidth="1"/>
    <col min="1296" max="1534" width="9.09765625" style="31"/>
    <col min="1535" max="1535" width="1.59765625" style="31" customWidth="1"/>
    <col min="1536" max="1536" width="6.09765625" style="31" customWidth="1"/>
    <col min="1537" max="1537" width="4.296875" style="31" customWidth="1"/>
    <col min="1538" max="1538" width="9.69921875" style="31" customWidth="1"/>
    <col min="1539" max="1543" width="10.296875" style="31" customWidth="1"/>
    <col min="1544" max="1547" width="11.3984375" style="31" customWidth="1"/>
    <col min="1548" max="1548" width="2.69921875" style="31" customWidth="1"/>
    <col min="1549" max="1549" width="23.69921875" style="31" customWidth="1"/>
    <col min="1550" max="1550" width="1.8984375" style="31" customWidth="1"/>
    <col min="1551" max="1551" width="6.59765625" style="31" customWidth="1"/>
    <col min="1552" max="1790" width="9.09765625" style="31"/>
    <col min="1791" max="1791" width="1.59765625" style="31" customWidth="1"/>
    <col min="1792" max="1792" width="6.09765625" style="31" customWidth="1"/>
    <col min="1793" max="1793" width="4.296875" style="31" customWidth="1"/>
    <col min="1794" max="1794" width="9.69921875" style="31" customWidth="1"/>
    <col min="1795" max="1799" width="10.296875" style="31" customWidth="1"/>
    <col min="1800" max="1803" width="11.3984375" style="31" customWidth="1"/>
    <col min="1804" max="1804" width="2.69921875" style="31" customWidth="1"/>
    <col min="1805" max="1805" width="23.69921875" style="31" customWidth="1"/>
    <col min="1806" max="1806" width="1.8984375" style="31" customWidth="1"/>
    <col min="1807" max="1807" width="6.59765625" style="31" customWidth="1"/>
    <col min="1808" max="2046" width="9.09765625" style="31"/>
    <col min="2047" max="2047" width="1.59765625" style="31" customWidth="1"/>
    <col min="2048" max="2048" width="6.09765625" style="31" customWidth="1"/>
    <col min="2049" max="2049" width="4.296875" style="31" customWidth="1"/>
    <col min="2050" max="2050" width="9.69921875" style="31" customWidth="1"/>
    <col min="2051" max="2055" width="10.296875" style="31" customWidth="1"/>
    <col min="2056" max="2059" width="11.3984375" style="31" customWidth="1"/>
    <col min="2060" max="2060" width="2.69921875" style="31" customWidth="1"/>
    <col min="2061" max="2061" width="23.69921875" style="31" customWidth="1"/>
    <col min="2062" max="2062" width="1.8984375" style="31" customWidth="1"/>
    <col min="2063" max="2063" width="6.59765625" style="31" customWidth="1"/>
    <col min="2064" max="2302" width="9.09765625" style="31"/>
    <col min="2303" max="2303" width="1.59765625" style="31" customWidth="1"/>
    <col min="2304" max="2304" width="6.09765625" style="31" customWidth="1"/>
    <col min="2305" max="2305" width="4.296875" style="31" customWidth="1"/>
    <col min="2306" max="2306" width="9.69921875" style="31" customWidth="1"/>
    <col min="2307" max="2311" width="10.296875" style="31" customWidth="1"/>
    <col min="2312" max="2315" width="11.3984375" style="31" customWidth="1"/>
    <col min="2316" max="2316" width="2.69921875" style="31" customWidth="1"/>
    <col min="2317" max="2317" width="23.69921875" style="31" customWidth="1"/>
    <col min="2318" max="2318" width="1.8984375" style="31" customWidth="1"/>
    <col min="2319" max="2319" width="6.59765625" style="31" customWidth="1"/>
    <col min="2320" max="2558" width="9.09765625" style="31"/>
    <col min="2559" max="2559" width="1.59765625" style="31" customWidth="1"/>
    <col min="2560" max="2560" width="6.09765625" style="31" customWidth="1"/>
    <col min="2561" max="2561" width="4.296875" style="31" customWidth="1"/>
    <col min="2562" max="2562" width="9.69921875" style="31" customWidth="1"/>
    <col min="2563" max="2567" width="10.296875" style="31" customWidth="1"/>
    <col min="2568" max="2571" width="11.3984375" style="31" customWidth="1"/>
    <col min="2572" max="2572" width="2.69921875" style="31" customWidth="1"/>
    <col min="2573" max="2573" width="23.69921875" style="31" customWidth="1"/>
    <col min="2574" max="2574" width="1.8984375" style="31" customWidth="1"/>
    <col min="2575" max="2575" width="6.59765625" style="31" customWidth="1"/>
    <col min="2576" max="2814" width="9.09765625" style="31"/>
    <col min="2815" max="2815" width="1.59765625" style="31" customWidth="1"/>
    <col min="2816" max="2816" width="6.09765625" style="31" customWidth="1"/>
    <col min="2817" max="2817" width="4.296875" style="31" customWidth="1"/>
    <col min="2818" max="2818" width="9.69921875" style="31" customWidth="1"/>
    <col min="2819" max="2823" width="10.296875" style="31" customWidth="1"/>
    <col min="2824" max="2827" width="11.3984375" style="31" customWidth="1"/>
    <col min="2828" max="2828" width="2.69921875" style="31" customWidth="1"/>
    <col min="2829" max="2829" width="23.69921875" style="31" customWidth="1"/>
    <col min="2830" max="2830" width="1.8984375" style="31" customWidth="1"/>
    <col min="2831" max="2831" width="6.59765625" style="31" customWidth="1"/>
    <col min="2832" max="3070" width="9.09765625" style="31"/>
    <col min="3071" max="3071" width="1.59765625" style="31" customWidth="1"/>
    <col min="3072" max="3072" width="6.09765625" style="31" customWidth="1"/>
    <col min="3073" max="3073" width="4.296875" style="31" customWidth="1"/>
    <col min="3074" max="3074" width="9.69921875" style="31" customWidth="1"/>
    <col min="3075" max="3079" width="10.296875" style="31" customWidth="1"/>
    <col min="3080" max="3083" width="11.3984375" style="31" customWidth="1"/>
    <col min="3084" max="3084" width="2.69921875" style="31" customWidth="1"/>
    <col min="3085" max="3085" width="23.69921875" style="31" customWidth="1"/>
    <col min="3086" max="3086" width="1.8984375" style="31" customWidth="1"/>
    <col min="3087" max="3087" width="6.59765625" style="31" customWidth="1"/>
    <col min="3088" max="3326" width="9.09765625" style="31"/>
    <col min="3327" max="3327" width="1.59765625" style="31" customWidth="1"/>
    <col min="3328" max="3328" width="6.09765625" style="31" customWidth="1"/>
    <col min="3329" max="3329" width="4.296875" style="31" customWidth="1"/>
    <col min="3330" max="3330" width="9.69921875" style="31" customWidth="1"/>
    <col min="3331" max="3335" width="10.296875" style="31" customWidth="1"/>
    <col min="3336" max="3339" width="11.3984375" style="31" customWidth="1"/>
    <col min="3340" max="3340" width="2.69921875" style="31" customWidth="1"/>
    <col min="3341" max="3341" width="23.69921875" style="31" customWidth="1"/>
    <col min="3342" max="3342" width="1.8984375" style="31" customWidth="1"/>
    <col min="3343" max="3343" width="6.59765625" style="31" customWidth="1"/>
    <col min="3344" max="3582" width="9.09765625" style="31"/>
    <col min="3583" max="3583" width="1.59765625" style="31" customWidth="1"/>
    <col min="3584" max="3584" width="6.09765625" style="31" customWidth="1"/>
    <col min="3585" max="3585" width="4.296875" style="31" customWidth="1"/>
    <col min="3586" max="3586" width="9.69921875" style="31" customWidth="1"/>
    <col min="3587" max="3591" width="10.296875" style="31" customWidth="1"/>
    <col min="3592" max="3595" width="11.3984375" style="31" customWidth="1"/>
    <col min="3596" max="3596" width="2.69921875" style="31" customWidth="1"/>
    <col min="3597" max="3597" width="23.69921875" style="31" customWidth="1"/>
    <col min="3598" max="3598" width="1.8984375" style="31" customWidth="1"/>
    <col min="3599" max="3599" width="6.59765625" style="31" customWidth="1"/>
    <col min="3600" max="3838" width="9.09765625" style="31"/>
    <col min="3839" max="3839" width="1.59765625" style="31" customWidth="1"/>
    <col min="3840" max="3840" width="6.09765625" style="31" customWidth="1"/>
    <col min="3841" max="3841" width="4.296875" style="31" customWidth="1"/>
    <col min="3842" max="3842" width="9.69921875" style="31" customWidth="1"/>
    <col min="3843" max="3847" width="10.296875" style="31" customWidth="1"/>
    <col min="3848" max="3851" width="11.3984375" style="31" customWidth="1"/>
    <col min="3852" max="3852" width="2.69921875" style="31" customWidth="1"/>
    <col min="3853" max="3853" width="23.69921875" style="31" customWidth="1"/>
    <col min="3854" max="3854" width="1.8984375" style="31" customWidth="1"/>
    <col min="3855" max="3855" width="6.59765625" style="31" customWidth="1"/>
    <col min="3856" max="4094" width="9.09765625" style="31"/>
    <col min="4095" max="4095" width="1.59765625" style="31" customWidth="1"/>
    <col min="4096" max="4096" width="6.09765625" style="31" customWidth="1"/>
    <col min="4097" max="4097" width="4.296875" style="31" customWidth="1"/>
    <col min="4098" max="4098" width="9.69921875" style="31" customWidth="1"/>
    <col min="4099" max="4103" width="10.296875" style="31" customWidth="1"/>
    <col min="4104" max="4107" width="11.3984375" style="31" customWidth="1"/>
    <col min="4108" max="4108" width="2.69921875" style="31" customWidth="1"/>
    <col min="4109" max="4109" width="23.69921875" style="31" customWidth="1"/>
    <col min="4110" max="4110" width="1.8984375" style="31" customWidth="1"/>
    <col min="4111" max="4111" width="6.59765625" style="31" customWidth="1"/>
    <col min="4112" max="4350" width="9.09765625" style="31"/>
    <col min="4351" max="4351" width="1.59765625" style="31" customWidth="1"/>
    <col min="4352" max="4352" width="6.09765625" style="31" customWidth="1"/>
    <col min="4353" max="4353" width="4.296875" style="31" customWidth="1"/>
    <col min="4354" max="4354" width="9.69921875" style="31" customWidth="1"/>
    <col min="4355" max="4359" width="10.296875" style="31" customWidth="1"/>
    <col min="4360" max="4363" width="11.3984375" style="31" customWidth="1"/>
    <col min="4364" max="4364" width="2.69921875" style="31" customWidth="1"/>
    <col min="4365" max="4365" width="23.69921875" style="31" customWidth="1"/>
    <col min="4366" max="4366" width="1.8984375" style="31" customWidth="1"/>
    <col min="4367" max="4367" width="6.59765625" style="31" customWidth="1"/>
    <col min="4368" max="4606" width="9.09765625" style="31"/>
    <col min="4607" max="4607" width="1.59765625" style="31" customWidth="1"/>
    <col min="4608" max="4608" width="6.09765625" style="31" customWidth="1"/>
    <col min="4609" max="4609" width="4.296875" style="31" customWidth="1"/>
    <col min="4610" max="4610" width="9.69921875" style="31" customWidth="1"/>
    <col min="4611" max="4615" width="10.296875" style="31" customWidth="1"/>
    <col min="4616" max="4619" width="11.3984375" style="31" customWidth="1"/>
    <col min="4620" max="4620" width="2.69921875" style="31" customWidth="1"/>
    <col min="4621" max="4621" width="23.69921875" style="31" customWidth="1"/>
    <col min="4622" max="4622" width="1.8984375" style="31" customWidth="1"/>
    <col min="4623" max="4623" width="6.59765625" style="31" customWidth="1"/>
    <col min="4624" max="4862" width="9.09765625" style="31"/>
    <col min="4863" max="4863" width="1.59765625" style="31" customWidth="1"/>
    <col min="4864" max="4864" width="6.09765625" style="31" customWidth="1"/>
    <col min="4865" max="4865" width="4.296875" style="31" customWidth="1"/>
    <col min="4866" max="4866" width="9.69921875" style="31" customWidth="1"/>
    <col min="4867" max="4871" width="10.296875" style="31" customWidth="1"/>
    <col min="4872" max="4875" width="11.3984375" style="31" customWidth="1"/>
    <col min="4876" max="4876" width="2.69921875" style="31" customWidth="1"/>
    <col min="4877" max="4877" width="23.69921875" style="31" customWidth="1"/>
    <col min="4878" max="4878" width="1.8984375" style="31" customWidth="1"/>
    <col min="4879" max="4879" width="6.59765625" style="31" customWidth="1"/>
    <col min="4880" max="5118" width="9.09765625" style="31"/>
    <col min="5119" max="5119" width="1.59765625" style="31" customWidth="1"/>
    <col min="5120" max="5120" width="6.09765625" style="31" customWidth="1"/>
    <col min="5121" max="5121" width="4.296875" style="31" customWidth="1"/>
    <col min="5122" max="5122" width="9.69921875" style="31" customWidth="1"/>
    <col min="5123" max="5127" width="10.296875" style="31" customWidth="1"/>
    <col min="5128" max="5131" width="11.3984375" style="31" customWidth="1"/>
    <col min="5132" max="5132" width="2.69921875" style="31" customWidth="1"/>
    <col min="5133" max="5133" width="23.69921875" style="31" customWidth="1"/>
    <col min="5134" max="5134" width="1.8984375" style="31" customWidth="1"/>
    <col min="5135" max="5135" width="6.59765625" style="31" customWidth="1"/>
    <col min="5136" max="5374" width="9.09765625" style="31"/>
    <col min="5375" max="5375" width="1.59765625" style="31" customWidth="1"/>
    <col min="5376" max="5376" width="6.09765625" style="31" customWidth="1"/>
    <col min="5377" max="5377" width="4.296875" style="31" customWidth="1"/>
    <col min="5378" max="5378" width="9.69921875" style="31" customWidth="1"/>
    <col min="5379" max="5383" width="10.296875" style="31" customWidth="1"/>
    <col min="5384" max="5387" width="11.3984375" style="31" customWidth="1"/>
    <col min="5388" max="5388" width="2.69921875" style="31" customWidth="1"/>
    <col min="5389" max="5389" width="23.69921875" style="31" customWidth="1"/>
    <col min="5390" max="5390" width="1.8984375" style="31" customWidth="1"/>
    <col min="5391" max="5391" width="6.59765625" style="31" customWidth="1"/>
    <col min="5392" max="5630" width="9.09765625" style="31"/>
    <col min="5631" max="5631" width="1.59765625" style="31" customWidth="1"/>
    <col min="5632" max="5632" width="6.09765625" style="31" customWidth="1"/>
    <col min="5633" max="5633" width="4.296875" style="31" customWidth="1"/>
    <col min="5634" max="5634" width="9.69921875" style="31" customWidth="1"/>
    <col min="5635" max="5639" width="10.296875" style="31" customWidth="1"/>
    <col min="5640" max="5643" width="11.3984375" style="31" customWidth="1"/>
    <col min="5644" max="5644" width="2.69921875" style="31" customWidth="1"/>
    <col min="5645" max="5645" width="23.69921875" style="31" customWidth="1"/>
    <col min="5646" max="5646" width="1.8984375" style="31" customWidth="1"/>
    <col min="5647" max="5647" width="6.59765625" style="31" customWidth="1"/>
    <col min="5648" max="5886" width="9.09765625" style="31"/>
    <col min="5887" max="5887" width="1.59765625" style="31" customWidth="1"/>
    <col min="5888" max="5888" width="6.09765625" style="31" customWidth="1"/>
    <col min="5889" max="5889" width="4.296875" style="31" customWidth="1"/>
    <col min="5890" max="5890" width="9.69921875" style="31" customWidth="1"/>
    <col min="5891" max="5895" width="10.296875" style="31" customWidth="1"/>
    <col min="5896" max="5899" width="11.3984375" style="31" customWidth="1"/>
    <col min="5900" max="5900" width="2.69921875" style="31" customWidth="1"/>
    <col min="5901" max="5901" width="23.69921875" style="31" customWidth="1"/>
    <col min="5902" max="5902" width="1.8984375" style="31" customWidth="1"/>
    <col min="5903" max="5903" width="6.59765625" style="31" customWidth="1"/>
    <col min="5904" max="6142" width="9.09765625" style="31"/>
    <col min="6143" max="6143" width="1.59765625" style="31" customWidth="1"/>
    <col min="6144" max="6144" width="6.09765625" style="31" customWidth="1"/>
    <col min="6145" max="6145" width="4.296875" style="31" customWidth="1"/>
    <col min="6146" max="6146" width="9.69921875" style="31" customWidth="1"/>
    <col min="6147" max="6151" width="10.296875" style="31" customWidth="1"/>
    <col min="6152" max="6155" width="11.3984375" style="31" customWidth="1"/>
    <col min="6156" max="6156" width="2.69921875" style="31" customWidth="1"/>
    <col min="6157" max="6157" width="23.69921875" style="31" customWidth="1"/>
    <col min="6158" max="6158" width="1.8984375" style="31" customWidth="1"/>
    <col min="6159" max="6159" width="6.59765625" style="31" customWidth="1"/>
    <col min="6160" max="6398" width="9.09765625" style="31"/>
    <col min="6399" max="6399" width="1.59765625" style="31" customWidth="1"/>
    <col min="6400" max="6400" width="6.09765625" style="31" customWidth="1"/>
    <col min="6401" max="6401" width="4.296875" style="31" customWidth="1"/>
    <col min="6402" max="6402" width="9.69921875" style="31" customWidth="1"/>
    <col min="6403" max="6407" width="10.296875" style="31" customWidth="1"/>
    <col min="6408" max="6411" width="11.3984375" style="31" customWidth="1"/>
    <col min="6412" max="6412" width="2.69921875" style="31" customWidth="1"/>
    <col min="6413" max="6413" width="23.69921875" style="31" customWidth="1"/>
    <col min="6414" max="6414" width="1.8984375" style="31" customWidth="1"/>
    <col min="6415" max="6415" width="6.59765625" style="31" customWidth="1"/>
    <col min="6416" max="6654" width="9.09765625" style="31"/>
    <col min="6655" max="6655" width="1.59765625" style="31" customWidth="1"/>
    <col min="6656" max="6656" width="6.09765625" style="31" customWidth="1"/>
    <col min="6657" max="6657" width="4.296875" style="31" customWidth="1"/>
    <col min="6658" max="6658" width="9.69921875" style="31" customWidth="1"/>
    <col min="6659" max="6663" width="10.296875" style="31" customWidth="1"/>
    <col min="6664" max="6667" width="11.3984375" style="31" customWidth="1"/>
    <col min="6668" max="6668" width="2.69921875" style="31" customWidth="1"/>
    <col min="6669" max="6669" width="23.69921875" style="31" customWidth="1"/>
    <col min="6670" max="6670" width="1.8984375" style="31" customWidth="1"/>
    <col min="6671" max="6671" width="6.59765625" style="31" customWidth="1"/>
    <col min="6672" max="6910" width="9.09765625" style="31"/>
    <col min="6911" max="6911" width="1.59765625" style="31" customWidth="1"/>
    <col min="6912" max="6912" width="6.09765625" style="31" customWidth="1"/>
    <col min="6913" max="6913" width="4.296875" style="31" customWidth="1"/>
    <col min="6914" max="6914" width="9.69921875" style="31" customWidth="1"/>
    <col min="6915" max="6919" width="10.296875" style="31" customWidth="1"/>
    <col min="6920" max="6923" width="11.3984375" style="31" customWidth="1"/>
    <col min="6924" max="6924" width="2.69921875" style="31" customWidth="1"/>
    <col min="6925" max="6925" width="23.69921875" style="31" customWidth="1"/>
    <col min="6926" max="6926" width="1.8984375" style="31" customWidth="1"/>
    <col min="6927" max="6927" width="6.59765625" style="31" customWidth="1"/>
    <col min="6928" max="7166" width="9.09765625" style="31"/>
    <col min="7167" max="7167" width="1.59765625" style="31" customWidth="1"/>
    <col min="7168" max="7168" width="6.09765625" style="31" customWidth="1"/>
    <col min="7169" max="7169" width="4.296875" style="31" customWidth="1"/>
    <col min="7170" max="7170" width="9.69921875" style="31" customWidth="1"/>
    <col min="7171" max="7175" width="10.296875" style="31" customWidth="1"/>
    <col min="7176" max="7179" width="11.3984375" style="31" customWidth="1"/>
    <col min="7180" max="7180" width="2.69921875" style="31" customWidth="1"/>
    <col min="7181" max="7181" width="23.69921875" style="31" customWidth="1"/>
    <col min="7182" max="7182" width="1.8984375" style="31" customWidth="1"/>
    <col min="7183" max="7183" width="6.59765625" style="31" customWidth="1"/>
    <col min="7184" max="7422" width="9.09765625" style="31"/>
    <col min="7423" max="7423" width="1.59765625" style="31" customWidth="1"/>
    <col min="7424" max="7424" width="6.09765625" style="31" customWidth="1"/>
    <col min="7425" max="7425" width="4.296875" style="31" customWidth="1"/>
    <col min="7426" max="7426" width="9.69921875" style="31" customWidth="1"/>
    <col min="7427" max="7431" width="10.296875" style="31" customWidth="1"/>
    <col min="7432" max="7435" width="11.3984375" style="31" customWidth="1"/>
    <col min="7436" max="7436" width="2.69921875" style="31" customWidth="1"/>
    <col min="7437" max="7437" width="23.69921875" style="31" customWidth="1"/>
    <col min="7438" max="7438" width="1.8984375" style="31" customWidth="1"/>
    <col min="7439" max="7439" width="6.59765625" style="31" customWidth="1"/>
    <col min="7440" max="7678" width="9.09765625" style="31"/>
    <col min="7679" max="7679" width="1.59765625" style="31" customWidth="1"/>
    <col min="7680" max="7680" width="6.09765625" style="31" customWidth="1"/>
    <col min="7681" max="7681" width="4.296875" style="31" customWidth="1"/>
    <col min="7682" max="7682" width="9.69921875" style="31" customWidth="1"/>
    <col min="7683" max="7687" width="10.296875" style="31" customWidth="1"/>
    <col min="7688" max="7691" width="11.3984375" style="31" customWidth="1"/>
    <col min="7692" max="7692" width="2.69921875" style="31" customWidth="1"/>
    <col min="7693" max="7693" width="23.69921875" style="31" customWidth="1"/>
    <col min="7694" max="7694" width="1.8984375" style="31" customWidth="1"/>
    <col min="7695" max="7695" width="6.59765625" style="31" customWidth="1"/>
    <col min="7696" max="7934" width="9.09765625" style="31"/>
    <col min="7935" max="7935" width="1.59765625" style="31" customWidth="1"/>
    <col min="7936" max="7936" width="6.09765625" style="31" customWidth="1"/>
    <col min="7937" max="7937" width="4.296875" style="31" customWidth="1"/>
    <col min="7938" max="7938" width="9.69921875" style="31" customWidth="1"/>
    <col min="7939" max="7943" width="10.296875" style="31" customWidth="1"/>
    <col min="7944" max="7947" width="11.3984375" style="31" customWidth="1"/>
    <col min="7948" max="7948" width="2.69921875" style="31" customWidth="1"/>
    <col min="7949" max="7949" width="23.69921875" style="31" customWidth="1"/>
    <col min="7950" max="7950" width="1.8984375" style="31" customWidth="1"/>
    <col min="7951" max="7951" width="6.59765625" style="31" customWidth="1"/>
    <col min="7952" max="8190" width="9.09765625" style="31"/>
    <col min="8191" max="8191" width="1.59765625" style="31" customWidth="1"/>
    <col min="8192" max="8192" width="6.09765625" style="31" customWidth="1"/>
    <col min="8193" max="8193" width="4.296875" style="31" customWidth="1"/>
    <col min="8194" max="8194" width="9.69921875" style="31" customWidth="1"/>
    <col min="8195" max="8199" width="10.296875" style="31" customWidth="1"/>
    <col min="8200" max="8203" width="11.3984375" style="31" customWidth="1"/>
    <col min="8204" max="8204" width="2.69921875" style="31" customWidth="1"/>
    <col min="8205" max="8205" width="23.69921875" style="31" customWidth="1"/>
    <col min="8206" max="8206" width="1.8984375" style="31" customWidth="1"/>
    <col min="8207" max="8207" width="6.59765625" style="31" customWidth="1"/>
    <col min="8208" max="8446" width="9.09765625" style="31"/>
    <col min="8447" max="8447" width="1.59765625" style="31" customWidth="1"/>
    <col min="8448" max="8448" width="6.09765625" style="31" customWidth="1"/>
    <col min="8449" max="8449" width="4.296875" style="31" customWidth="1"/>
    <col min="8450" max="8450" width="9.69921875" style="31" customWidth="1"/>
    <col min="8451" max="8455" width="10.296875" style="31" customWidth="1"/>
    <col min="8456" max="8459" width="11.3984375" style="31" customWidth="1"/>
    <col min="8460" max="8460" width="2.69921875" style="31" customWidth="1"/>
    <col min="8461" max="8461" width="23.69921875" style="31" customWidth="1"/>
    <col min="8462" max="8462" width="1.8984375" style="31" customWidth="1"/>
    <col min="8463" max="8463" width="6.59765625" style="31" customWidth="1"/>
    <col min="8464" max="8702" width="9.09765625" style="31"/>
    <col min="8703" max="8703" width="1.59765625" style="31" customWidth="1"/>
    <col min="8704" max="8704" width="6.09765625" style="31" customWidth="1"/>
    <col min="8705" max="8705" width="4.296875" style="31" customWidth="1"/>
    <col min="8706" max="8706" width="9.69921875" style="31" customWidth="1"/>
    <col min="8707" max="8711" width="10.296875" style="31" customWidth="1"/>
    <col min="8712" max="8715" width="11.3984375" style="31" customWidth="1"/>
    <col min="8716" max="8716" width="2.69921875" style="31" customWidth="1"/>
    <col min="8717" max="8717" width="23.69921875" style="31" customWidth="1"/>
    <col min="8718" max="8718" width="1.8984375" style="31" customWidth="1"/>
    <col min="8719" max="8719" width="6.59765625" style="31" customWidth="1"/>
    <col min="8720" max="8958" width="9.09765625" style="31"/>
    <col min="8959" max="8959" width="1.59765625" style="31" customWidth="1"/>
    <col min="8960" max="8960" width="6.09765625" style="31" customWidth="1"/>
    <col min="8961" max="8961" width="4.296875" style="31" customWidth="1"/>
    <col min="8962" max="8962" width="9.69921875" style="31" customWidth="1"/>
    <col min="8963" max="8967" width="10.296875" style="31" customWidth="1"/>
    <col min="8968" max="8971" width="11.3984375" style="31" customWidth="1"/>
    <col min="8972" max="8972" width="2.69921875" style="31" customWidth="1"/>
    <col min="8973" max="8973" width="23.69921875" style="31" customWidth="1"/>
    <col min="8974" max="8974" width="1.8984375" style="31" customWidth="1"/>
    <col min="8975" max="8975" width="6.59765625" style="31" customWidth="1"/>
    <col min="8976" max="9214" width="9.09765625" style="31"/>
    <col min="9215" max="9215" width="1.59765625" style="31" customWidth="1"/>
    <col min="9216" max="9216" width="6.09765625" style="31" customWidth="1"/>
    <col min="9217" max="9217" width="4.296875" style="31" customWidth="1"/>
    <col min="9218" max="9218" width="9.69921875" style="31" customWidth="1"/>
    <col min="9219" max="9223" width="10.296875" style="31" customWidth="1"/>
    <col min="9224" max="9227" width="11.3984375" style="31" customWidth="1"/>
    <col min="9228" max="9228" width="2.69921875" style="31" customWidth="1"/>
    <col min="9229" max="9229" width="23.69921875" style="31" customWidth="1"/>
    <col min="9230" max="9230" width="1.8984375" style="31" customWidth="1"/>
    <col min="9231" max="9231" width="6.59765625" style="31" customWidth="1"/>
    <col min="9232" max="9470" width="9.09765625" style="31"/>
    <col min="9471" max="9471" width="1.59765625" style="31" customWidth="1"/>
    <col min="9472" max="9472" width="6.09765625" style="31" customWidth="1"/>
    <col min="9473" max="9473" width="4.296875" style="31" customWidth="1"/>
    <col min="9474" max="9474" width="9.69921875" style="31" customWidth="1"/>
    <col min="9475" max="9479" width="10.296875" style="31" customWidth="1"/>
    <col min="9480" max="9483" width="11.3984375" style="31" customWidth="1"/>
    <col min="9484" max="9484" width="2.69921875" style="31" customWidth="1"/>
    <col min="9485" max="9485" width="23.69921875" style="31" customWidth="1"/>
    <col min="9486" max="9486" width="1.8984375" style="31" customWidth="1"/>
    <col min="9487" max="9487" width="6.59765625" style="31" customWidth="1"/>
    <col min="9488" max="9726" width="9.09765625" style="31"/>
    <col min="9727" max="9727" width="1.59765625" style="31" customWidth="1"/>
    <col min="9728" max="9728" width="6.09765625" style="31" customWidth="1"/>
    <col min="9729" max="9729" width="4.296875" style="31" customWidth="1"/>
    <col min="9730" max="9730" width="9.69921875" style="31" customWidth="1"/>
    <col min="9731" max="9735" width="10.296875" style="31" customWidth="1"/>
    <col min="9736" max="9739" width="11.3984375" style="31" customWidth="1"/>
    <col min="9740" max="9740" width="2.69921875" style="31" customWidth="1"/>
    <col min="9741" max="9741" width="23.69921875" style="31" customWidth="1"/>
    <col min="9742" max="9742" width="1.8984375" style="31" customWidth="1"/>
    <col min="9743" max="9743" width="6.59765625" style="31" customWidth="1"/>
    <col min="9744" max="9982" width="9.09765625" style="31"/>
    <col min="9983" max="9983" width="1.59765625" style="31" customWidth="1"/>
    <col min="9984" max="9984" width="6.09765625" style="31" customWidth="1"/>
    <col min="9985" max="9985" width="4.296875" style="31" customWidth="1"/>
    <col min="9986" max="9986" width="9.69921875" style="31" customWidth="1"/>
    <col min="9987" max="9991" width="10.296875" style="31" customWidth="1"/>
    <col min="9992" max="9995" width="11.3984375" style="31" customWidth="1"/>
    <col min="9996" max="9996" width="2.69921875" style="31" customWidth="1"/>
    <col min="9997" max="9997" width="23.69921875" style="31" customWidth="1"/>
    <col min="9998" max="9998" width="1.8984375" style="31" customWidth="1"/>
    <col min="9999" max="9999" width="6.59765625" style="31" customWidth="1"/>
    <col min="10000" max="10238" width="9.09765625" style="31"/>
    <col min="10239" max="10239" width="1.59765625" style="31" customWidth="1"/>
    <col min="10240" max="10240" width="6.09765625" style="31" customWidth="1"/>
    <col min="10241" max="10241" width="4.296875" style="31" customWidth="1"/>
    <col min="10242" max="10242" width="9.69921875" style="31" customWidth="1"/>
    <col min="10243" max="10247" width="10.296875" style="31" customWidth="1"/>
    <col min="10248" max="10251" width="11.3984375" style="31" customWidth="1"/>
    <col min="10252" max="10252" width="2.69921875" style="31" customWidth="1"/>
    <col min="10253" max="10253" width="23.69921875" style="31" customWidth="1"/>
    <col min="10254" max="10254" width="1.8984375" style="31" customWidth="1"/>
    <col min="10255" max="10255" width="6.59765625" style="31" customWidth="1"/>
    <col min="10256" max="10494" width="9.09765625" style="31"/>
    <col min="10495" max="10495" width="1.59765625" style="31" customWidth="1"/>
    <col min="10496" max="10496" width="6.09765625" style="31" customWidth="1"/>
    <col min="10497" max="10497" width="4.296875" style="31" customWidth="1"/>
    <col min="10498" max="10498" width="9.69921875" style="31" customWidth="1"/>
    <col min="10499" max="10503" width="10.296875" style="31" customWidth="1"/>
    <col min="10504" max="10507" width="11.3984375" style="31" customWidth="1"/>
    <col min="10508" max="10508" width="2.69921875" style="31" customWidth="1"/>
    <col min="10509" max="10509" width="23.69921875" style="31" customWidth="1"/>
    <col min="10510" max="10510" width="1.8984375" style="31" customWidth="1"/>
    <col min="10511" max="10511" width="6.59765625" style="31" customWidth="1"/>
    <col min="10512" max="10750" width="9.09765625" style="31"/>
    <col min="10751" max="10751" width="1.59765625" style="31" customWidth="1"/>
    <col min="10752" max="10752" width="6.09765625" style="31" customWidth="1"/>
    <col min="10753" max="10753" width="4.296875" style="31" customWidth="1"/>
    <col min="10754" max="10754" width="9.69921875" style="31" customWidth="1"/>
    <col min="10755" max="10759" width="10.296875" style="31" customWidth="1"/>
    <col min="10760" max="10763" width="11.3984375" style="31" customWidth="1"/>
    <col min="10764" max="10764" width="2.69921875" style="31" customWidth="1"/>
    <col min="10765" max="10765" width="23.69921875" style="31" customWidth="1"/>
    <col min="10766" max="10766" width="1.8984375" style="31" customWidth="1"/>
    <col min="10767" max="10767" width="6.59765625" style="31" customWidth="1"/>
    <col min="10768" max="11006" width="9.09765625" style="31"/>
    <col min="11007" max="11007" width="1.59765625" style="31" customWidth="1"/>
    <col min="11008" max="11008" width="6.09765625" style="31" customWidth="1"/>
    <col min="11009" max="11009" width="4.296875" style="31" customWidth="1"/>
    <col min="11010" max="11010" width="9.69921875" style="31" customWidth="1"/>
    <col min="11011" max="11015" width="10.296875" style="31" customWidth="1"/>
    <col min="11016" max="11019" width="11.3984375" style="31" customWidth="1"/>
    <col min="11020" max="11020" width="2.69921875" style="31" customWidth="1"/>
    <col min="11021" max="11021" width="23.69921875" style="31" customWidth="1"/>
    <col min="11022" max="11022" width="1.8984375" style="31" customWidth="1"/>
    <col min="11023" max="11023" width="6.59765625" style="31" customWidth="1"/>
    <col min="11024" max="11262" width="9.09765625" style="31"/>
    <col min="11263" max="11263" width="1.59765625" style="31" customWidth="1"/>
    <col min="11264" max="11264" width="6.09765625" style="31" customWidth="1"/>
    <col min="11265" max="11265" width="4.296875" style="31" customWidth="1"/>
    <col min="11266" max="11266" width="9.69921875" style="31" customWidth="1"/>
    <col min="11267" max="11271" width="10.296875" style="31" customWidth="1"/>
    <col min="11272" max="11275" width="11.3984375" style="31" customWidth="1"/>
    <col min="11276" max="11276" width="2.69921875" style="31" customWidth="1"/>
    <col min="11277" max="11277" width="23.69921875" style="31" customWidth="1"/>
    <col min="11278" max="11278" width="1.8984375" style="31" customWidth="1"/>
    <col min="11279" max="11279" width="6.59765625" style="31" customWidth="1"/>
    <col min="11280" max="11518" width="9.09765625" style="31"/>
    <col min="11519" max="11519" width="1.59765625" style="31" customWidth="1"/>
    <col min="11520" max="11520" width="6.09765625" style="31" customWidth="1"/>
    <col min="11521" max="11521" width="4.296875" style="31" customWidth="1"/>
    <col min="11522" max="11522" width="9.69921875" style="31" customWidth="1"/>
    <col min="11523" max="11527" width="10.296875" style="31" customWidth="1"/>
    <col min="11528" max="11531" width="11.3984375" style="31" customWidth="1"/>
    <col min="11532" max="11532" width="2.69921875" style="31" customWidth="1"/>
    <col min="11533" max="11533" width="23.69921875" style="31" customWidth="1"/>
    <col min="11534" max="11534" width="1.8984375" style="31" customWidth="1"/>
    <col min="11535" max="11535" width="6.59765625" style="31" customWidth="1"/>
    <col min="11536" max="11774" width="9.09765625" style="31"/>
    <col min="11775" max="11775" width="1.59765625" style="31" customWidth="1"/>
    <col min="11776" max="11776" width="6.09765625" style="31" customWidth="1"/>
    <col min="11777" max="11777" width="4.296875" style="31" customWidth="1"/>
    <col min="11778" max="11778" width="9.69921875" style="31" customWidth="1"/>
    <col min="11779" max="11783" width="10.296875" style="31" customWidth="1"/>
    <col min="11784" max="11787" width="11.3984375" style="31" customWidth="1"/>
    <col min="11788" max="11788" width="2.69921875" style="31" customWidth="1"/>
    <col min="11789" max="11789" width="23.69921875" style="31" customWidth="1"/>
    <col min="11790" max="11790" width="1.8984375" style="31" customWidth="1"/>
    <col min="11791" max="11791" width="6.59765625" style="31" customWidth="1"/>
    <col min="11792" max="12030" width="9.09765625" style="31"/>
    <col min="12031" max="12031" width="1.59765625" style="31" customWidth="1"/>
    <col min="12032" max="12032" width="6.09765625" style="31" customWidth="1"/>
    <col min="12033" max="12033" width="4.296875" style="31" customWidth="1"/>
    <col min="12034" max="12034" width="9.69921875" style="31" customWidth="1"/>
    <col min="12035" max="12039" width="10.296875" style="31" customWidth="1"/>
    <col min="12040" max="12043" width="11.3984375" style="31" customWidth="1"/>
    <col min="12044" max="12044" width="2.69921875" style="31" customWidth="1"/>
    <col min="12045" max="12045" width="23.69921875" style="31" customWidth="1"/>
    <col min="12046" max="12046" width="1.8984375" style="31" customWidth="1"/>
    <col min="12047" max="12047" width="6.59765625" style="31" customWidth="1"/>
    <col min="12048" max="12286" width="9.09765625" style="31"/>
    <col min="12287" max="12287" width="1.59765625" style="31" customWidth="1"/>
    <col min="12288" max="12288" width="6.09765625" style="31" customWidth="1"/>
    <col min="12289" max="12289" width="4.296875" style="31" customWidth="1"/>
    <col min="12290" max="12290" width="9.69921875" style="31" customWidth="1"/>
    <col min="12291" max="12295" width="10.296875" style="31" customWidth="1"/>
    <col min="12296" max="12299" width="11.3984375" style="31" customWidth="1"/>
    <col min="12300" max="12300" width="2.69921875" style="31" customWidth="1"/>
    <col min="12301" max="12301" width="23.69921875" style="31" customWidth="1"/>
    <col min="12302" max="12302" width="1.8984375" style="31" customWidth="1"/>
    <col min="12303" max="12303" width="6.59765625" style="31" customWidth="1"/>
    <col min="12304" max="12542" width="9.09765625" style="31"/>
    <col min="12543" max="12543" width="1.59765625" style="31" customWidth="1"/>
    <col min="12544" max="12544" width="6.09765625" style="31" customWidth="1"/>
    <col min="12545" max="12545" width="4.296875" style="31" customWidth="1"/>
    <col min="12546" max="12546" width="9.69921875" style="31" customWidth="1"/>
    <col min="12547" max="12551" width="10.296875" style="31" customWidth="1"/>
    <col min="12552" max="12555" width="11.3984375" style="31" customWidth="1"/>
    <col min="12556" max="12556" width="2.69921875" style="31" customWidth="1"/>
    <col min="12557" max="12557" width="23.69921875" style="31" customWidth="1"/>
    <col min="12558" max="12558" width="1.8984375" style="31" customWidth="1"/>
    <col min="12559" max="12559" width="6.59765625" style="31" customWidth="1"/>
    <col min="12560" max="12798" width="9.09765625" style="31"/>
    <col min="12799" max="12799" width="1.59765625" style="31" customWidth="1"/>
    <col min="12800" max="12800" width="6.09765625" style="31" customWidth="1"/>
    <col min="12801" max="12801" width="4.296875" style="31" customWidth="1"/>
    <col min="12802" max="12802" width="9.69921875" style="31" customWidth="1"/>
    <col min="12803" max="12807" width="10.296875" style="31" customWidth="1"/>
    <col min="12808" max="12811" width="11.3984375" style="31" customWidth="1"/>
    <col min="12812" max="12812" width="2.69921875" style="31" customWidth="1"/>
    <col min="12813" max="12813" width="23.69921875" style="31" customWidth="1"/>
    <col min="12814" max="12814" width="1.8984375" style="31" customWidth="1"/>
    <col min="12815" max="12815" width="6.59765625" style="31" customWidth="1"/>
    <col min="12816" max="13054" width="9.09765625" style="31"/>
    <col min="13055" max="13055" width="1.59765625" style="31" customWidth="1"/>
    <col min="13056" max="13056" width="6.09765625" style="31" customWidth="1"/>
    <col min="13057" max="13057" width="4.296875" style="31" customWidth="1"/>
    <col min="13058" max="13058" width="9.69921875" style="31" customWidth="1"/>
    <col min="13059" max="13063" width="10.296875" style="31" customWidth="1"/>
    <col min="13064" max="13067" width="11.3984375" style="31" customWidth="1"/>
    <col min="13068" max="13068" width="2.69921875" style="31" customWidth="1"/>
    <col min="13069" max="13069" width="23.69921875" style="31" customWidth="1"/>
    <col min="13070" max="13070" width="1.8984375" style="31" customWidth="1"/>
    <col min="13071" max="13071" width="6.59765625" style="31" customWidth="1"/>
    <col min="13072" max="13310" width="9.09765625" style="31"/>
    <col min="13311" max="13311" width="1.59765625" style="31" customWidth="1"/>
    <col min="13312" max="13312" width="6.09765625" style="31" customWidth="1"/>
    <col min="13313" max="13313" width="4.296875" style="31" customWidth="1"/>
    <col min="13314" max="13314" width="9.69921875" style="31" customWidth="1"/>
    <col min="13315" max="13319" width="10.296875" style="31" customWidth="1"/>
    <col min="13320" max="13323" width="11.3984375" style="31" customWidth="1"/>
    <col min="13324" max="13324" width="2.69921875" style="31" customWidth="1"/>
    <col min="13325" max="13325" width="23.69921875" style="31" customWidth="1"/>
    <col min="13326" max="13326" width="1.8984375" style="31" customWidth="1"/>
    <col min="13327" max="13327" width="6.59765625" style="31" customWidth="1"/>
    <col min="13328" max="13566" width="9.09765625" style="31"/>
    <col min="13567" max="13567" width="1.59765625" style="31" customWidth="1"/>
    <col min="13568" max="13568" width="6.09765625" style="31" customWidth="1"/>
    <col min="13569" max="13569" width="4.296875" style="31" customWidth="1"/>
    <col min="13570" max="13570" width="9.69921875" style="31" customWidth="1"/>
    <col min="13571" max="13575" width="10.296875" style="31" customWidth="1"/>
    <col min="13576" max="13579" width="11.3984375" style="31" customWidth="1"/>
    <col min="13580" max="13580" width="2.69921875" style="31" customWidth="1"/>
    <col min="13581" max="13581" width="23.69921875" style="31" customWidth="1"/>
    <col min="13582" max="13582" width="1.8984375" style="31" customWidth="1"/>
    <col min="13583" max="13583" width="6.59765625" style="31" customWidth="1"/>
    <col min="13584" max="13822" width="9.09765625" style="31"/>
    <col min="13823" max="13823" width="1.59765625" style="31" customWidth="1"/>
    <col min="13824" max="13824" width="6.09765625" style="31" customWidth="1"/>
    <col min="13825" max="13825" width="4.296875" style="31" customWidth="1"/>
    <col min="13826" max="13826" width="9.69921875" style="31" customWidth="1"/>
    <col min="13827" max="13831" width="10.296875" style="31" customWidth="1"/>
    <col min="13832" max="13835" width="11.3984375" style="31" customWidth="1"/>
    <col min="13836" max="13836" width="2.69921875" style="31" customWidth="1"/>
    <col min="13837" max="13837" width="23.69921875" style="31" customWidth="1"/>
    <col min="13838" max="13838" width="1.8984375" style="31" customWidth="1"/>
    <col min="13839" max="13839" width="6.59765625" style="31" customWidth="1"/>
    <col min="13840" max="14078" width="9.09765625" style="31"/>
    <col min="14079" max="14079" width="1.59765625" style="31" customWidth="1"/>
    <col min="14080" max="14080" width="6.09765625" style="31" customWidth="1"/>
    <col min="14081" max="14081" width="4.296875" style="31" customWidth="1"/>
    <col min="14082" max="14082" width="9.69921875" style="31" customWidth="1"/>
    <col min="14083" max="14087" width="10.296875" style="31" customWidth="1"/>
    <col min="14088" max="14091" width="11.3984375" style="31" customWidth="1"/>
    <col min="14092" max="14092" width="2.69921875" style="31" customWidth="1"/>
    <col min="14093" max="14093" width="23.69921875" style="31" customWidth="1"/>
    <col min="14094" max="14094" width="1.8984375" style="31" customWidth="1"/>
    <col min="14095" max="14095" width="6.59765625" style="31" customWidth="1"/>
    <col min="14096" max="14334" width="9.09765625" style="31"/>
    <col min="14335" max="14335" width="1.59765625" style="31" customWidth="1"/>
    <col min="14336" max="14336" width="6.09765625" style="31" customWidth="1"/>
    <col min="14337" max="14337" width="4.296875" style="31" customWidth="1"/>
    <col min="14338" max="14338" width="9.69921875" style="31" customWidth="1"/>
    <col min="14339" max="14343" width="10.296875" style="31" customWidth="1"/>
    <col min="14344" max="14347" width="11.3984375" style="31" customWidth="1"/>
    <col min="14348" max="14348" width="2.69921875" style="31" customWidth="1"/>
    <col min="14349" max="14349" width="23.69921875" style="31" customWidth="1"/>
    <col min="14350" max="14350" width="1.8984375" style="31" customWidth="1"/>
    <col min="14351" max="14351" width="6.59765625" style="31" customWidth="1"/>
    <col min="14352" max="14590" width="9.09765625" style="31"/>
    <col min="14591" max="14591" width="1.59765625" style="31" customWidth="1"/>
    <col min="14592" max="14592" width="6.09765625" style="31" customWidth="1"/>
    <col min="14593" max="14593" width="4.296875" style="31" customWidth="1"/>
    <col min="14594" max="14594" width="9.69921875" style="31" customWidth="1"/>
    <col min="14595" max="14599" width="10.296875" style="31" customWidth="1"/>
    <col min="14600" max="14603" width="11.3984375" style="31" customWidth="1"/>
    <col min="14604" max="14604" width="2.69921875" style="31" customWidth="1"/>
    <col min="14605" max="14605" width="23.69921875" style="31" customWidth="1"/>
    <col min="14606" max="14606" width="1.8984375" style="31" customWidth="1"/>
    <col min="14607" max="14607" width="6.59765625" style="31" customWidth="1"/>
    <col min="14608" max="14846" width="9.09765625" style="31"/>
    <col min="14847" max="14847" width="1.59765625" style="31" customWidth="1"/>
    <col min="14848" max="14848" width="6.09765625" style="31" customWidth="1"/>
    <col min="14849" max="14849" width="4.296875" style="31" customWidth="1"/>
    <col min="14850" max="14850" width="9.69921875" style="31" customWidth="1"/>
    <col min="14851" max="14855" width="10.296875" style="31" customWidth="1"/>
    <col min="14856" max="14859" width="11.3984375" style="31" customWidth="1"/>
    <col min="14860" max="14860" width="2.69921875" style="31" customWidth="1"/>
    <col min="14861" max="14861" width="23.69921875" style="31" customWidth="1"/>
    <col min="14862" max="14862" width="1.8984375" style="31" customWidth="1"/>
    <col min="14863" max="14863" width="6.59765625" style="31" customWidth="1"/>
    <col min="14864" max="15102" width="9.09765625" style="31"/>
    <col min="15103" max="15103" width="1.59765625" style="31" customWidth="1"/>
    <col min="15104" max="15104" width="6.09765625" style="31" customWidth="1"/>
    <col min="15105" max="15105" width="4.296875" style="31" customWidth="1"/>
    <col min="15106" max="15106" width="9.69921875" style="31" customWidth="1"/>
    <col min="15107" max="15111" width="10.296875" style="31" customWidth="1"/>
    <col min="15112" max="15115" width="11.3984375" style="31" customWidth="1"/>
    <col min="15116" max="15116" width="2.69921875" style="31" customWidth="1"/>
    <col min="15117" max="15117" width="23.69921875" style="31" customWidth="1"/>
    <col min="15118" max="15118" width="1.8984375" style="31" customWidth="1"/>
    <col min="15119" max="15119" width="6.59765625" style="31" customWidth="1"/>
    <col min="15120" max="15358" width="9.09765625" style="31"/>
    <col min="15359" max="15359" width="1.59765625" style="31" customWidth="1"/>
    <col min="15360" max="15360" width="6.09765625" style="31" customWidth="1"/>
    <col min="15361" max="15361" width="4.296875" style="31" customWidth="1"/>
    <col min="15362" max="15362" width="9.69921875" style="31" customWidth="1"/>
    <col min="15363" max="15367" width="10.296875" style="31" customWidth="1"/>
    <col min="15368" max="15371" width="11.3984375" style="31" customWidth="1"/>
    <col min="15372" max="15372" width="2.69921875" style="31" customWidth="1"/>
    <col min="15373" max="15373" width="23.69921875" style="31" customWidth="1"/>
    <col min="15374" max="15374" width="1.8984375" style="31" customWidth="1"/>
    <col min="15375" max="15375" width="6.59765625" style="31" customWidth="1"/>
    <col min="15376" max="15614" width="9.09765625" style="31"/>
    <col min="15615" max="15615" width="1.59765625" style="31" customWidth="1"/>
    <col min="15616" max="15616" width="6.09765625" style="31" customWidth="1"/>
    <col min="15617" max="15617" width="4.296875" style="31" customWidth="1"/>
    <col min="15618" max="15618" width="9.69921875" style="31" customWidth="1"/>
    <col min="15619" max="15623" width="10.296875" style="31" customWidth="1"/>
    <col min="15624" max="15627" width="11.3984375" style="31" customWidth="1"/>
    <col min="15628" max="15628" width="2.69921875" style="31" customWidth="1"/>
    <col min="15629" max="15629" width="23.69921875" style="31" customWidth="1"/>
    <col min="15630" max="15630" width="1.8984375" style="31" customWidth="1"/>
    <col min="15631" max="15631" width="6.59765625" style="31" customWidth="1"/>
    <col min="15632" max="15870" width="9.09765625" style="31"/>
    <col min="15871" max="15871" width="1.59765625" style="31" customWidth="1"/>
    <col min="15872" max="15872" width="6.09765625" style="31" customWidth="1"/>
    <col min="15873" max="15873" width="4.296875" style="31" customWidth="1"/>
    <col min="15874" max="15874" width="9.69921875" style="31" customWidth="1"/>
    <col min="15875" max="15879" width="10.296875" style="31" customWidth="1"/>
    <col min="15880" max="15883" width="11.3984375" style="31" customWidth="1"/>
    <col min="15884" max="15884" width="2.69921875" style="31" customWidth="1"/>
    <col min="15885" max="15885" width="23.69921875" style="31" customWidth="1"/>
    <col min="15886" max="15886" width="1.8984375" style="31" customWidth="1"/>
    <col min="15887" max="15887" width="6.59765625" style="31" customWidth="1"/>
    <col min="15888" max="16126" width="9.09765625" style="31"/>
    <col min="16127" max="16127" width="1.59765625" style="31" customWidth="1"/>
    <col min="16128" max="16128" width="6.09765625" style="31" customWidth="1"/>
    <col min="16129" max="16129" width="4.296875" style="31" customWidth="1"/>
    <col min="16130" max="16130" width="9.69921875" style="31" customWidth="1"/>
    <col min="16131" max="16135" width="10.296875" style="31" customWidth="1"/>
    <col min="16136" max="16139" width="11.3984375" style="31" customWidth="1"/>
    <col min="16140" max="16140" width="2.69921875" style="31" customWidth="1"/>
    <col min="16141" max="16141" width="23.69921875" style="31" customWidth="1"/>
    <col min="16142" max="16142" width="1.8984375" style="31" customWidth="1"/>
    <col min="16143" max="16143" width="6.59765625" style="31" customWidth="1"/>
    <col min="16144" max="16384" width="9.09765625" style="31"/>
  </cols>
  <sheetData>
    <row r="1" spans="1:21" s="1" customFormat="1">
      <c r="B1" s="1" t="s">
        <v>0</v>
      </c>
      <c r="C1" s="2">
        <v>1.2</v>
      </c>
      <c r="D1" s="1" t="s">
        <v>113</v>
      </c>
    </row>
    <row r="2" spans="1:21" s="3" customFormat="1" ht="18" customHeight="1">
      <c r="B2" s="1" t="s">
        <v>11</v>
      </c>
      <c r="C2" s="2">
        <v>1.2</v>
      </c>
      <c r="D2" s="1" t="s">
        <v>114</v>
      </c>
    </row>
    <row r="3" spans="1:21" s="4" customFormat="1" ht="23.25" customHeight="1">
      <c r="A3" s="34" t="s">
        <v>37</v>
      </c>
      <c r="B3" s="34"/>
      <c r="C3" s="34"/>
      <c r="D3" s="35"/>
      <c r="E3" s="40" t="s">
        <v>38</v>
      </c>
      <c r="F3" s="41"/>
      <c r="G3" s="42"/>
      <c r="H3" s="40" t="s">
        <v>39</v>
      </c>
      <c r="I3" s="41"/>
      <c r="J3" s="42"/>
      <c r="K3" s="40" t="s">
        <v>117</v>
      </c>
      <c r="L3" s="41"/>
      <c r="M3" s="42"/>
      <c r="N3" s="43" t="s">
        <v>12</v>
      </c>
      <c r="O3" s="44"/>
    </row>
    <row r="4" spans="1:21" s="4" customFormat="1" ht="18" customHeight="1">
      <c r="A4" s="36"/>
      <c r="B4" s="36"/>
      <c r="C4" s="36"/>
      <c r="D4" s="37"/>
      <c r="E4" s="5" t="s">
        <v>1</v>
      </c>
      <c r="F4" s="6" t="s">
        <v>2</v>
      </c>
      <c r="G4" s="7" t="s">
        <v>3</v>
      </c>
      <c r="H4" s="5" t="s">
        <v>1</v>
      </c>
      <c r="I4" s="6" t="s">
        <v>2</v>
      </c>
      <c r="J4" s="7" t="s">
        <v>3</v>
      </c>
      <c r="K4" s="5" t="s">
        <v>1</v>
      </c>
      <c r="L4" s="6" t="s">
        <v>2</v>
      </c>
      <c r="M4" s="7" t="s">
        <v>3</v>
      </c>
      <c r="N4" s="45"/>
      <c r="O4" s="46"/>
    </row>
    <row r="5" spans="1:21" s="4" customFormat="1" ht="16.5" customHeight="1">
      <c r="A5" s="38"/>
      <c r="B5" s="38"/>
      <c r="C5" s="38"/>
      <c r="D5" s="39"/>
      <c r="E5" s="8" t="s">
        <v>6</v>
      </c>
      <c r="F5" s="8" t="s">
        <v>7</v>
      </c>
      <c r="G5" s="9" t="s">
        <v>8</v>
      </c>
      <c r="H5" s="8" t="s">
        <v>6</v>
      </c>
      <c r="I5" s="8" t="s">
        <v>7</v>
      </c>
      <c r="J5" s="9" t="s">
        <v>8</v>
      </c>
      <c r="K5" s="8" t="s">
        <v>6</v>
      </c>
      <c r="L5" s="8" t="s">
        <v>7</v>
      </c>
      <c r="M5" s="9" t="s">
        <v>8</v>
      </c>
      <c r="N5" s="47"/>
      <c r="O5" s="48"/>
    </row>
    <row r="6" spans="1:21" s="15" customFormat="1" ht="22.5" customHeight="1">
      <c r="A6" s="10" t="s">
        <v>40</v>
      </c>
      <c r="B6" s="11"/>
      <c r="C6" s="11"/>
      <c r="D6" s="12"/>
      <c r="E6" s="13">
        <v>536311</v>
      </c>
      <c r="F6" s="13">
        <v>261765</v>
      </c>
      <c r="G6" s="13">
        <v>274546</v>
      </c>
      <c r="H6" s="13">
        <v>532310</v>
      </c>
      <c r="I6" s="13">
        <v>259651</v>
      </c>
      <c r="J6" s="13">
        <v>272659</v>
      </c>
      <c r="K6" s="13">
        <f>SUM(K7:K8)</f>
        <v>418469</v>
      </c>
      <c r="L6" s="13">
        <f t="shared" ref="L6:M6" si="0">SUM(L7:L8)</f>
        <v>197767</v>
      </c>
      <c r="M6" s="13">
        <f t="shared" si="0"/>
        <v>209051</v>
      </c>
      <c r="N6" s="14" t="s">
        <v>41</v>
      </c>
      <c r="O6" s="11"/>
      <c r="S6" s="16"/>
      <c r="T6" s="16"/>
      <c r="U6" s="16"/>
    </row>
    <row r="7" spans="1:21" s="4" customFormat="1" ht="20.25" customHeight="1">
      <c r="A7" s="4" t="s">
        <v>42</v>
      </c>
      <c r="B7" s="4" t="s">
        <v>4</v>
      </c>
      <c r="E7" s="17">
        <v>134150</v>
      </c>
      <c r="F7" s="17">
        <v>64639</v>
      </c>
      <c r="G7" s="17">
        <v>69511</v>
      </c>
      <c r="H7" s="17">
        <v>150580</v>
      </c>
      <c r="I7" s="17">
        <v>72586</v>
      </c>
      <c r="J7" s="17">
        <v>77994</v>
      </c>
      <c r="K7" s="17">
        <f>K10+K11+K12+K13+K14+K17+K18+K21+K22+K25+K26+K34+K35+K36+K37+K38+K41+K42+K43+K44+K47+K48+K49+K61+K62+K65+K69+K70</f>
        <v>131153</v>
      </c>
      <c r="L7" s="17">
        <f t="shared" ref="L7:M7" si="1">L10+L11+L12+L13+L14+L17+L18+L21+L22+L25+L26+L34+L35+L36+L37+L38+L41+L42+L43+L44+L47+L48+L49+L61+L62+L65+L69+L70</f>
        <v>57374</v>
      </c>
      <c r="M7" s="17">
        <f t="shared" si="1"/>
        <v>62128</v>
      </c>
      <c r="N7" s="4" t="s">
        <v>43</v>
      </c>
      <c r="O7" s="4" t="s">
        <v>9</v>
      </c>
      <c r="S7" s="18"/>
      <c r="T7" s="18"/>
      <c r="U7" s="18"/>
    </row>
    <row r="8" spans="1:21" s="4" customFormat="1" ht="20.25" customHeight="1">
      <c r="A8" s="4" t="s">
        <v>44</v>
      </c>
      <c r="B8" s="4" t="s">
        <v>5</v>
      </c>
      <c r="E8" s="17">
        <v>402161</v>
      </c>
      <c r="F8" s="17">
        <v>197126</v>
      </c>
      <c r="G8" s="17">
        <v>205035</v>
      </c>
      <c r="H8" s="17">
        <v>381730</v>
      </c>
      <c r="I8" s="17">
        <v>187065</v>
      </c>
      <c r="J8" s="17">
        <v>194665</v>
      </c>
      <c r="K8" s="17">
        <f>K15+K19+K23+K27+K39+K45+K50+K63+K66+K67+K71+K72</f>
        <v>287316</v>
      </c>
      <c r="L8" s="17">
        <f t="shared" ref="L8:M8" si="2">L15+L19+L23+L27+L39+L45+L50+L63+L66+L67+L71+L72</f>
        <v>140393</v>
      </c>
      <c r="M8" s="17">
        <f t="shared" si="2"/>
        <v>146923</v>
      </c>
      <c r="N8" s="4" t="s">
        <v>45</v>
      </c>
      <c r="O8" s="4" t="s">
        <v>10</v>
      </c>
    </row>
    <row r="9" spans="1:21" s="4" customFormat="1" ht="20.25" customHeight="1">
      <c r="A9" s="15" t="s">
        <v>13</v>
      </c>
      <c r="B9" s="15"/>
      <c r="C9" s="15"/>
      <c r="D9" s="15"/>
      <c r="E9" s="19">
        <v>108629</v>
      </c>
      <c r="F9" s="19">
        <v>52374</v>
      </c>
      <c r="G9" s="19">
        <v>56255</v>
      </c>
      <c r="H9" s="19">
        <v>108292</v>
      </c>
      <c r="I9" s="19">
        <v>52150</v>
      </c>
      <c r="J9" s="19">
        <v>56142</v>
      </c>
      <c r="K9" s="19">
        <f>SUM(K10:K15)</f>
        <v>107809</v>
      </c>
      <c r="L9" s="19">
        <f t="shared" ref="L9:M9" si="3">SUM(L10:L15)</f>
        <v>51893</v>
      </c>
      <c r="M9" s="19">
        <f t="shared" si="3"/>
        <v>55916</v>
      </c>
      <c r="N9" s="15" t="s">
        <v>25</v>
      </c>
      <c r="O9" s="15"/>
      <c r="P9" s="15"/>
    </row>
    <row r="10" spans="1:21" s="4" customFormat="1" ht="20.25" customHeight="1">
      <c r="A10" s="4" t="s">
        <v>46</v>
      </c>
      <c r="B10" s="4" t="s">
        <v>47</v>
      </c>
      <c r="E10" s="17">
        <v>21400</v>
      </c>
      <c r="F10" s="17">
        <v>10071</v>
      </c>
      <c r="G10" s="17">
        <v>11329</v>
      </c>
      <c r="H10" s="17">
        <v>21182</v>
      </c>
      <c r="I10" s="17">
        <v>9934</v>
      </c>
      <c r="J10" s="17">
        <v>11248</v>
      </c>
      <c r="K10" s="17">
        <v>20928</v>
      </c>
      <c r="L10" s="17">
        <v>9817</v>
      </c>
      <c r="M10" s="17">
        <v>11111</v>
      </c>
      <c r="N10" s="20" t="s">
        <v>48</v>
      </c>
    </row>
    <row r="11" spans="1:21" s="4" customFormat="1" ht="20.25" customHeight="1">
      <c r="A11" s="4" t="s">
        <v>49</v>
      </c>
      <c r="B11" s="4" t="s">
        <v>50</v>
      </c>
      <c r="E11" s="17">
        <v>3245</v>
      </c>
      <c r="F11" s="17">
        <v>1557</v>
      </c>
      <c r="G11" s="17">
        <v>1688</v>
      </c>
      <c r="H11" s="17">
        <v>3201</v>
      </c>
      <c r="I11" s="17">
        <v>1536</v>
      </c>
      <c r="J11" s="17">
        <v>1665</v>
      </c>
      <c r="K11" s="17">
        <v>3194</v>
      </c>
      <c r="L11" s="17">
        <v>1521</v>
      </c>
      <c r="M11" s="17">
        <v>1673</v>
      </c>
      <c r="N11" s="20" t="s">
        <v>51</v>
      </c>
    </row>
    <row r="12" spans="1:21" s="4" customFormat="1" ht="20.25" customHeight="1">
      <c r="B12" s="4" t="s">
        <v>52</v>
      </c>
      <c r="E12" s="17">
        <v>3059</v>
      </c>
      <c r="F12" s="17">
        <v>1511</v>
      </c>
      <c r="G12" s="17">
        <v>1548</v>
      </c>
      <c r="H12" s="17">
        <v>3014</v>
      </c>
      <c r="I12" s="17">
        <v>1494</v>
      </c>
      <c r="J12" s="17">
        <v>1520</v>
      </c>
      <c r="K12" s="17">
        <v>2985</v>
      </c>
      <c r="L12" s="17">
        <v>1479</v>
      </c>
      <c r="M12" s="17">
        <v>1506</v>
      </c>
      <c r="N12" s="20" t="s">
        <v>53</v>
      </c>
    </row>
    <row r="13" spans="1:21" s="4" customFormat="1" ht="20.25" customHeight="1">
      <c r="A13" s="4" t="s">
        <v>54</v>
      </c>
      <c r="B13" s="4" t="s">
        <v>55</v>
      </c>
      <c r="E13" s="17">
        <v>3183</v>
      </c>
      <c r="F13" s="17">
        <v>1555</v>
      </c>
      <c r="G13" s="17">
        <v>1628</v>
      </c>
      <c r="H13" s="17">
        <v>3170</v>
      </c>
      <c r="I13" s="17">
        <v>1544</v>
      </c>
      <c r="J13" s="17">
        <v>1626</v>
      </c>
      <c r="K13" s="17">
        <v>3118</v>
      </c>
      <c r="L13" s="17">
        <v>1507</v>
      </c>
      <c r="M13" s="17">
        <v>1611</v>
      </c>
      <c r="N13" s="20" t="s">
        <v>56</v>
      </c>
    </row>
    <row r="14" spans="1:21" s="4" customFormat="1" ht="20.25" customHeight="1">
      <c r="B14" s="4" t="s">
        <v>57</v>
      </c>
      <c r="E14" s="17">
        <v>4769</v>
      </c>
      <c r="F14" s="17">
        <v>2346</v>
      </c>
      <c r="G14" s="17">
        <v>2423</v>
      </c>
      <c r="H14" s="17">
        <v>4767</v>
      </c>
      <c r="I14" s="17">
        <v>2342</v>
      </c>
      <c r="J14" s="17">
        <v>2425</v>
      </c>
      <c r="K14" s="17">
        <v>4760</v>
      </c>
      <c r="L14" s="17">
        <v>2333</v>
      </c>
      <c r="M14" s="17">
        <v>2427</v>
      </c>
      <c r="N14" s="21" t="s">
        <v>58</v>
      </c>
    </row>
    <row r="15" spans="1:21" s="4" customFormat="1" ht="20.25" customHeight="1">
      <c r="B15" s="22" t="s">
        <v>5</v>
      </c>
      <c r="E15" s="17">
        <v>72973</v>
      </c>
      <c r="F15" s="17">
        <v>35334</v>
      </c>
      <c r="G15" s="17">
        <v>37639</v>
      </c>
      <c r="H15" s="17">
        <v>72958</v>
      </c>
      <c r="I15" s="17">
        <v>35300</v>
      </c>
      <c r="J15" s="17">
        <v>37658</v>
      </c>
      <c r="K15" s="17">
        <v>72824</v>
      </c>
      <c r="L15" s="17">
        <v>35236</v>
      </c>
      <c r="M15" s="17">
        <v>37588</v>
      </c>
      <c r="N15" s="20" t="s">
        <v>59</v>
      </c>
    </row>
    <row r="16" spans="1:21" s="4" customFormat="1" ht="20.25" customHeight="1">
      <c r="A16" s="15" t="s">
        <v>14</v>
      </c>
      <c r="B16" s="15"/>
      <c r="C16" s="15"/>
      <c r="D16" s="15"/>
      <c r="E16" s="19">
        <v>24421</v>
      </c>
      <c r="F16" s="19">
        <v>12081</v>
      </c>
      <c r="G16" s="19">
        <v>12340</v>
      </c>
      <c r="H16" s="19">
        <v>24233</v>
      </c>
      <c r="I16" s="19">
        <v>11975</v>
      </c>
      <c r="J16" s="19">
        <v>12258</v>
      </c>
      <c r="K16" s="19">
        <f>SUM(K17:K19)</f>
        <v>24120</v>
      </c>
      <c r="L16" s="19">
        <f t="shared" ref="L16:M16" si="4">SUM(L17:L19)</f>
        <v>11912</v>
      </c>
      <c r="M16" s="19">
        <f t="shared" si="4"/>
        <v>12208</v>
      </c>
      <c r="N16" s="15" t="s">
        <v>26</v>
      </c>
      <c r="O16" s="15"/>
      <c r="P16" s="15"/>
    </row>
    <row r="17" spans="1:19" s="4" customFormat="1" ht="20.25" customHeight="1">
      <c r="A17" s="4" t="s">
        <v>60</v>
      </c>
      <c r="E17" s="17">
        <v>3326</v>
      </c>
      <c r="F17" s="17">
        <v>1640</v>
      </c>
      <c r="G17" s="17">
        <v>1686</v>
      </c>
      <c r="H17" s="17">
        <v>3300</v>
      </c>
      <c r="I17" s="17">
        <v>1617</v>
      </c>
      <c r="J17" s="17">
        <v>1683</v>
      </c>
      <c r="K17" s="17">
        <v>3290</v>
      </c>
      <c r="L17" s="17">
        <v>1625</v>
      </c>
      <c r="M17" s="17">
        <v>1665</v>
      </c>
      <c r="N17" s="4" t="s">
        <v>61</v>
      </c>
    </row>
    <row r="18" spans="1:19" s="4" customFormat="1" ht="20.25" customHeight="1">
      <c r="A18" s="4" t="s">
        <v>62</v>
      </c>
      <c r="E18" s="17">
        <v>3412</v>
      </c>
      <c r="F18" s="17">
        <v>1672</v>
      </c>
      <c r="G18" s="17">
        <v>1740</v>
      </c>
      <c r="H18" s="17">
        <v>3410</v>
      </c>
      <c r="I18" s="17">
        <v>1676</v>
      </c>
      <c r="J18" s="17">
        <v>1734</v>
      </c>
      <c r="K18" s="17">
        <v>3385</v>
      </c>
      <c r="L18" s="17">
        <v>1657</v>
      </c>
      <c r="M18" s="17">
        <v>1728</v>
      </c>
      <c r="N18" s="4" t="s">
        <v>63</v>
      </c>
    </row>
    <row r="19" spans="1:19" s="4" customFormat="1" ht="20.25" customHeight="1">
      <c r="A19" s="4" t="s">
        <v>64</v>
      </c>
      <c r="E19" s="17">
        <v>17683</v>
      </c>
      <c r="F19" s="17">
        <v>8769</v>
      </c>
      <c r="G19" s="17">
        <v>8914</v>
      </c>
      <c r="H19" s="17">
        <v>17523</v>
      </c>
      <c r="I19" s="17">
        <v>8682</v>
      </c>
      <c r="J19" s="17">
        <v>8841</v>
      </c>
      <c r="K19" s="17">
        <v>17445</v>
      </c>
      <c r="L19" s="17">
        <v>8630</v>
      </c>
      <c r="M19" s="17">
        <v>8815</v>
      </c>
      <c r="N19" s="4" t="s">
        <v>59</v>
      </c>
    </row>
    <row r="20" spans="1:19" s="4" customFormat="1" ht="20.25" customHeight="1">
      <c r="A20" s="15" t="s">
        <v>15</v>
      </c>
      <c r="B20" s="15"/>
      <c r="C20" s="15"/>
      <c r="D20" s="15"/>
      <c r="E20" s="19">
        <v>43942</v>
      </c>
      <c r="F20" s="19">
        <v>21560</v>
      </c>
      <c r="G20" s="19">
        <v>22382</v>
      </c>
      <c r="H20" s="19">
        <v>43553</v>
      </c>
      <c r="I20" s="19">
        <v>21373</v>
      </c>
      <c r="J20" s="19">
        <v>22180</v>
      </c>
      <c r="K20" s="19">
        <f>SUM(K21:K23)</f>
        <v>9449</v>
      </c>
      <c r="L20" s="19">
        <f t="shared" ref="L20:M20" si="5">SUM(L21:L23)</f>
        <v>0</v>
      </c>
      <c r="M20" s="19">
        <f t="shared" si="5"/>
        <v>0</v>
      </c>
      <c r="N20" s="15" t="s">
        <v>27</v>
      </c>
      <c r="O20" s="15"/>
      <c r="P20" s="15"/>
      <c r="S20" s="18"/>
    </row>
    <row r="21" spans="1:19" s="4" customFormat="1" ht="20.25" customHeight="1">
      <c r="A21" s="4" t="s">
        <v>65</v>
      </c>
      <c r="E21" s="17">
        <v>9918</v>
      </c>
      <c r="F21" s="17">
        <v>4779</v>
      </c>
      <c r="G21" s="17">
        <v>5139</v>
      </c>
      <c r="H21" s="17">
        <v>9641</v>
      </c>
      <c r="I21" s="17">
        <v>4649</v>
      </c>
      <c r="J21" s="17">
        <v>4992</v>
      </c>
      <c r="K21" s="17">
        <v>9449</v>
      </c>
      <c r="L21" s="17"/>
      <c r="M21" s="17"/>
      <c r="N21" s="23" t="s">
        <v>66</v>
      </c>
    </row>
    <row r="22" spans="1:19" s="4" customFormat="1" ht="20.25" customHeight="1">
      <c r="A22" s="4" t="s">
        <v>67</v>
      </c>
      <c r="E22" s="17">
        <v>7578</v>
      </c>
      <c r="F22" s="17">
        <v>3715</v>
      </c>
      <c r="G22" s="17">
        <v>3863</v>
      </c>
      <c r="H22" s="17">
        <v>7517</v>
      </c>
      <c r="I22" s="17">
        <v>3690</v>
      </c>
      <c r="J22" s="17">
        <v>3827</v>
      </c>
      <c r="K22" s="17"/>
      <c r="L22" s="17"/>
      <c r="M22" s="17"/>
      <c r="N22" s="4" t="s">
        <v>68</v>
      </c>
    </row>
    <row r="23" spans="1:19" s="4" customFormat="1" ht="20.25" customHeight="1">
      <c r="A23" s="4" t="s">
        <v>64</v>
      </c>
      <c r="E23" s="17">
        <v>26446</v>
      </c>
      <c r="F23" s="17">
        <v>13066</v>
      </c>
      <c r="G23" s="17">
        <v>13380</v>
      </c>
      <c r="H23" s="17">
        <v>26395</v>
      </c>
      <c r="I23" s="17">
        <v>13034</v>
      </c>
      <c r="J23" s="17">
        <v>13361</v>
      </c>
      <c r="K23" s="17"/>
      <c r="L23" s="17"/>
      <c r="M23" s="17"/>
      <c r="N23" s="4" t="s">
        <v>59</v>
      </c>
    </row>
    <row r="24" spans="1:19" s="4" customFormat="1" ht="20.25" customHeight="1">
      <c r="A24" s="15" t="s">
        <v>16</v>
      </c>
      <c r="B24" s="15"/>
      <c r="C24" s="15"/>
      <c r="D24" s="15"/>
      <c r="E24" s="19">
        <v>66206</v>
      </c>
      <c r="F24" s="19">
        <v>32050</v>
      </c>
      <c r="G24" s="19">
        <v>34156</v>
      </c>
      <c r="H24" s="19">
        <v>65611</v>
      </c>
      <c r="I24" s="19">
        <v>31749</v>
      </c>
      <c r="J24" s="19">
        <v>33862</v>
      </c>
      <c r="K24" s="19">
        <f>SUM(K25:K27)</f>
        <v>65187</v>
      </c>
      <c r="L24" s="19">
        <f t="shared" ref="L24:M24" si="6">SUM(L25:L27)</f>
        <v>31493</v>
      </c>
      <c r="M24" s="19">
        <f t="shared" si="6"/>
        <v>33694</v>
      </c>
      <c r="N24" s="15" t="s">
        <v>28</v>
      </c>
      <c r="O24" s="15"/>
      <c r="P24" s="15"/>
    </row>
    <row r="25" spans="1:19" s="4" customFormat="1" ht="20.25" customHeight="1">
      <c r="A25" s="4" t="s">
        <v>69</v>
      </c>
      <c r="B25" s="24"/>
      <c r="E25" s="17">
        <v>13868</v>
      </c>
      <c r="F25" s="17">
        <v>6467</v>
      </c>
      <c r="G25" s="17">
        <v>7401</v>
      </c>
      <c r="H25" s="17">
        <v>13536</v>
      </c>
      <c r="I25" s="17">
        <v>6312</v>
      </c>
      <c r="J25" s="17">
        <v>7224</v>
      </c>
      <c r="K25" s="17">
        <v>13526</v>
      </c>
      <c r="L25" s="17">
        <v>6275</v>
      </c>
      <c r="M25" s="17">
        <v>7251</v>
      </c>
      <c r="N25" s="4" t="s">
        <v>70</v>
      </c>
      <c r="O25" s="15"/>
      <c r="P25" s="15"/>
      <c r="S25" s="18"/>
    </row>
    <row r="26" spans="1:19" s="4" customFormat="1" ht="20.25" customHeight="1">
      <c r="A26" s="4" t="s">
        <v>71</v>
      </c>
      <c r="E26" s="17">
        <v>6826</v>
      </c>
      <c r="F26" s="17">
        <v>3356</v>
      </c>
      <c r="G26" s="17">
        <v>3470</v>
      </c>
      <c r="H26" s="17">
        <v>6795</v>
      </c>
      <c r="I26" s="17">
        <v>3329</v>
      </c>
      <c r="J26" s="17">
        <v>3466</v>
      </c>
      <c r="K26" s="17">
        <v>6736</v>
      </c>
      <c r="L26" s="17">
        <v>3302</v>
      </c>
      <c r="M26" s="17">
        <v>3434</v>
      </c>
      <c r="N26" s="4" t="s">
        <v>72</v>
      </c>
    </row>
    <row r="27" spans="1:19" s="4" customFormat="1" ht="20.25" customHeight="1">
      <c r="A27" s="4" t="s">
        <v>64</v>
      </c>
      <c r="E27" s="17">
        <v>45512</v>
      </c>
      <c r="F27" s="17">
        <v>22227</v>
      </c>
      <c r="G27" s="17">
        <v>23285</v>
      </c>
      <c r="H27" s="17">
        <v>45280</v>
      </c>
      <c r="I27" s="17">
        <v>22108</v>
      </c>
      <c r="J27" s="17">
        <v>23172</v>
      </c>
      <c r="K27" s="17">
        <v>44925</v>
      </c>
      <c r="L27" s="17">
        <v>21916</v>
      </c>
      <c r="M27" s="17">
        <v>23009</v>
      </c>
      <c r="N27" s="4" t="s">
        <v>59</v>
      </c>
    </row>
    <row r="28" spans="1:19" s="4" customFormat="1">
      <c r="A28" s="15"/>
      <c r="B28" s="1" t="s">
        <v>0</v>
      </c>
      <c r="C28" s="2">
        <v>1.2</v>
      </c>
      <c r="D28" s="1" t="s">
        <v>115</v>
      </c>
      <c r="E28" s="1"/>
      <c r="F28" s="1"/>
      <c r="G28" s="1"/>
      <c r="H28" s="15"/>
      <c r="I28" s="15"/>
      <c r="J28" s="15"/>
      <c r="K28" s="15"/>
      <c r="L28" s="15"/>
      <c r="M28" s="15"/>
      <c r="N28" s="15"/>
      <c r="O28" s="15"/>
      <c r="P28" s="15"/>
    </row>
    <row r="29" spans="1:19" s="4" customFormat="1">
      <c r="A29" s="15"/>
      <c r="B29" s="3" t="s">
        <v>73</v>
      </c>
      <c r="C29" s="33">
        <v>1.2</v>
      </c>
      <c r="D29" s="1" t="s">
        <v>116</v>
      </c>
      <c r="E29" s="3"/>
      <c r="F29" s="3"/>
      <c r="G29" s="3"/>
      <c r="H29" s="3"/>
      <c r="I29" s="15"/>
      <c r="J29" s="15"/>
      <c r="K29" s="15"/>
      <c r="L29" s="15"/>
      <c r="M29" s="15"/>
      <c r="N29" s="15"/>
      <c r="O29" s="15"/>
      <c r="P29" s="15"/>
    </row>
    <row r="30" spans="1:19" s="4" customFormat="1" ht="21" customHeight="1">
      <c r="A30" s="34" t="s">
        <v>37</v>
      </c>
      <c r="B30" s="34"/>
      <c r="C30" s="34"/>
      <c r="D30" s="35"/>
      <c r="E30" s="40" t="s">
        <v>38</v>
      </c>
      <c r="F30" s="41"/>
      <c r="G30" s="42"/>
      <c r="H30" s="40" t="s">
        <v>39</v>
      </c>
      <c r="I30" s="41"/>
      <c r="J30" s="42"/>
      <c r="K30" s="40" t="s">
        <v>117</v>
      </c>
      <c r="L30" s="41"/>
      <c r="M30" s="42"/>
      <c r="N30" s="43" t="s">
        <v>12</v>
      </c>
      <c r="O30" s="44"/>
    </row>
    <row r="31" spans="1:19" s="4" customFormat="1" ht="18.75">
      <c r="A31" s="36"/>
      <c r="B31" s="36"/>
      <c r="C31" s="36"/>
      <c r="D31" s="37"/>
      <c r="E31" s="5" t="s">
        <v>1</v>
      </c>
      <c r="F31" s="6" t="s">
        <v>2</v>
      </c>
      <c r="G31" s="7" t="s">
        <v>3</v>
      </c>
      <c r="H31" s="5" t="s">
        <v>1</v>
      </c>
      <c r="I31" s="6" t="s">
        <v>2</v>
      </c>
      <c r="J31" s="7" t="s">
        <v>3</v>
      </c>
      <c r="K31" s="5" t="s">
        <v>1</v>
      </c>
      <c r="L31" s="6" t="s">
        <v>2</v>
      </c>
      <c r="M31" s="7" t="s">
        <v>3</v>
      </c>
      <c r="N31" s="45"/>
      <c r="O31" s="46"/>
    </row>
    <row r="32" spans="1:19" s="4" customFormat="1" ht="18.75">
      <c r="A32" s="38"/>
      <c r="B32" s="38"/>
      <c r="C32" s="38"/>
      <c r="D32" s="39"/>
      <c r="E32" s="8" t="s">
        <v>6</v>
      </c>
      <c r="F32" s="8" t="s">
        <v>7</v>
      </c>
      <c r="G32" s="9" t="s">
        <v>8</v>
      </c>
      <c r="H32" s="8" t="s">
        <v>6</v>
      </c>
      <c r="I32" s="8" t="s">
        <v>7</v>
      </c>
      <c r="J32" s="9" t="s">
        <v>8</v>
      </c>
      <c r="K32" s="8" t="s">
        <v>6</v>
      </c>
      <c r="L32" s="8" t="s">
        <v>7</v>
      </c>
      <c r="M32" s="9" t="s">
        <v>8</v>
      </c>
      <c r="N32" s="47"/>
      <c r="O32" s="48"/>
    </row>
    <row r="33" spans="1:20" s="4" customFormat="1" ht="20.85" customHeight="1">
      <c r="A33" s="15" t="s">
        <v>17</v>
      </c>
      <c r="B33" s="15"/>
      <c r="C33" s="15"/>
      <c r="D33" s="15"/>
      <c r="E33" s="19">
        <v>45207</v>
      </c>
      <c r="F33" s="19">
        <v>21849</v>
      </c>
      <c r="G33" s="19">
        <v>23358</v>
      </c>
      <c r="H33" s="19">
        <v>44693</v>
      </c>
      <c r="I33" s="19">
        <v>21596</v>
      </c>
      <c r="J33" s="19">
        <v>23097</v>
      </c>
      <c r="K33" s="19">
        <f>SUM(K34:K39)</f>
        <v>44189</v>
      </c>
      <c r="L33" s="19">
        <f t="shared" ref="L33:M33" si="7">SUM(L34:L39)</f>
        <v>21334</v>
      </c>
      <c r="M33" s="19">
        <f t="shared" si="7"/>
        <v>22855</v>
      </c>
      <c r="N33" s="15" t="s">
        <v>29</v>
      </c>
      <c r="O33" s="15"/>
    </row>
    <row r="34" spans="1:20" s="4" customFormat="1" ht="20.85" customHeight="1">
      <c r="A34" s="4" t="s">
        <v>74</v>
      </c>
      <c r="E34" s="17">
        <v>8448</v>
      </c>
      <c r="F34" s="17">
        <v>4011</v>
      </c>
      <c r="G34" s="17">
        <v>4437</v>
      </c>
      <c r="H34" s="17">
        <v>8247</v>
      </c>
      <c r="I34" s="17">
        <v>3930</v>
      </c>
      <c r="J34" s="17">
        <v>4317</v>
      </c>
      <c r="K34" s="17">
        <v>8065</v>
      </c>
      <c r="L34" s="17">
        <v>3842</v>
      </c>
      <c r="M34" s="17">
        <v>4223</v>
      </c>
      <c r="N34" s="4" t="s">
        <v>75</v>
      </c>
    </row>
    <row r="35" spans="1:20" s="4" customFormat="1" ht="20.85" customHeight="1">
      <c r="A35" s="4" t="s">
        <v>76</v>
      </c>
      <c r="E35" s="17">
        <v>1533</v>
      </c>
      <c r="F35" s="17">
        <v>731</v>
      </c>
      <c r="G35" s="17">
        <v>802</v>
      </c>
      <c r="H35" s="17">
        <v>1516</v>
      </c>
      <c r="I35" s="17">
        <v>719</v>
      </c>
      <c r="J35" s="17">
        <v>797</v>
      </c>
      <c r="K35" s="17">
        <v>1501</v>
      </c>
      <c r="L35" s="17">
        <v>724</v>
      </c>
      <c r="M35" s="17">
        <v>777</v>
      </c>
      <c r="N35" s="4" t="s">
        <v>77</v>
      </c>
    </row>
    <row r="36" spans="1:20" s="4" customFormat="1" ht="20.85" customHeight="1">
      <c r="A36" s="4" t="s">
        <v>78</v>
      </c>
      <c r="E36" s="17">
        <v>1663</v>
      </c>
      <c r="F36" s="17">
        <v>845</v>
      </c>
      <c r="G36" s="17">
        <v>818</v>
      </c>
      <c r="H36" s="17">
        <v>1629</v>
      </c>
      <c r="I36" s="17">
        <v>820</v>
      </c>
      <c r="J36" s="17">
        <v>809</v>
      </c>
      <c r="K36" s="17">
        <v>1600</v>
      </c>
      <c r="L36" s="17">
        <v>810</v>
      </c>
      <c r="M36" s="17">
        <v>790</v>
      </c>
      <c r="N36" s="4" t="s">
        <v>79</v>
      </c>
    </row>
    <row r="37" spans="1:20" s="4" customFormat="1" ht="20.85" customHeight="1">
      <c r="A37" s="4" t="s">
        <v>80</v>
      </c>
      <c r="E37" s="17">
        <v>5964</v>
      </c>
      <c r="F37" s="17">
        <v>2918</v>
      </c>
      <c r="G37" s="17">
        <v>3046</v>
      </c>
      <c r="H37" s="17">
        <v>5903</v>
      </c>
      <c r="I37" s="17">
        <v>2884</v>
      </c>
      <c r="J37" s="17">
        <v>3019</v>
      </c>
      <c r="K37" s="17">
        <v>5886</v>
      </c>
      <c r="L37" s="17">
        <v>2868</v>
      </c>
      <c r="M37" s="17">
        <v>3018</v>
      </c>
      <c r="N37" s="4" t="s">
        <v>81</v>
      </c>
    </row>
    <row r="38" spans="1:20" s="4" customFormat="1" ht="20.85" customHeight="1">
      <c r="A38" s="4" t="s">
        <v>82</v>
      </c>
      <c r="E38" s="17">
        <v>6830</v>
      </c>
      <c r="F38" s="17">
        <v>3303</v>
      </c>
      <c r="G38" s="17">
        <v>3527</v>
      </c>
      <c r="H38" s="17">
        <v>6804</v>
      </c>
      <c r="I38" s="17">
        <v>3273</v>
      </c>
      <c r="J38" s="17">
        <v>3531</v>
      </c>
      <c r="K38" s="17">
        <v>6779</v>
      </c>
      <c r="L38" s="17">
        <v>3252</v>
      </c>
      <c r="M38" s="17">
        <v>3527</v>
      </c>
      <c r="N38" s="4" t="s">
        <v>83</v>
      </c>
    </row>
    <row r="39" spans="1:20" s="4" customFormat="1" ht="20.85" customHeight="1">
      <c r="A39" s="4" t="s">
        <v>64</v>
      </c>
      <c r="E39" s="17">
        <v>20769</v>
      </c>
      <c r="F39" s="17">
        <v>10041</v>
      </c>
      <c r="G39" s="17">
        <v>10728</v>
      </c>
      <c r="H39" s="17">
        <v>20594</v>
      </c>
      <c r="I39" s="17">
        <v>9970</v>
      </c>
      <c r="J39" s="17">
        <v>10624</v>
      </c>
      <c r="K39" s="17">
        <v>20358</v>
      </c>
      <c r="L39" s="17">
        <v>9838</v>
      </c>
      <c r="M39" s="17">
        <v>10520</v>
      </c>
      <c r="N39" s="4" t="s">
        <v>59</v>
      </c>
    </row>
    <row r="40" spans="1:20" s="4" customFormat="1" ht="20.85" customHeight="1">
      <c r="A40" s="15" t="s">
        <v>18</v>
      </c>
      <c r="B40" s="15"/>
      <c r="C40" s="15"/>
      <c r="D40" s="15"/>
      <c r="E40" s="19">
        <v>59220</v>
      </c>
      <c r="F40" s="19">
        <v>29003</v>
      </c>
      <c r="G40" s="19">
        <v>30217</v>
      </c>
      <c r="H40" s="19">
        <v>58641</v>
      </c>
      <c r="I40" s="19">
        <v>28687</v>
      </c>
      <c r="J40" s="19">
        <v>29954</v>
      </c>
      <c r="K40" s="19">
        <f>SUM(K41:K45)</f>
        <v>58350</v>
      </c>
      <c r="L40" s="19">
        <f t="shared" ref="L40:M40" si="8">SUM(L41:L45)</f>
        <v>28534</v>
      </c>
      <c r="M40" s="19">
        <f t="shared" si="8"/>
        <v>29816</v>
      </c>
      <c r="N40" s="15" t="s">
        <v>30</v>
      </c>
      <c r="O40" s="15"/>
    </row>
    <row r="41" spans="1:20" s="4" customFormat="1" ht="20.85" customHeight="1">
      <c r="A41" s="4" t="s">
        <v>84</v>
      </c>
      <c r="E41" s="17">
        <v>1513</v>
      </c>
      <c r="F41" s="17">
        <v>764</v>
      </c>
      <c r="G41" s="17">
        <v>749</v>
      </c>
      <c r="H41" s="17">
        <v>1487</v>
      </c>
      <c r="I41" s="17">
        <v>749</v>
      </c>
      <c r="J41" s="17">
        <v>738</v>
      </c>
      <c r="K41" s="17">
        <v>1465</v>
      </c>
      <c r="L41" s="17">
        <v>741</v>
      </c>
      <c r="M41" s="17">
        <v>724</v>
      </c>
      <c r="N41" s="4" t="s">
        <v>85</v>
      </c>
    </row>
    <row r="42" spans="1:20" s="4" customFormat="1" ht="20.85" customHeight="1">
      <c r="A42" s="4" t="s">
        <v>86</v>
      </c>
      <c r="E42" s="17">
        <v>3696</v>
      </c>
      <c r="F42" s="17">
        <v>1786</v>
      </c>
      <c r="G42" s="17">
        <v>1910</v>
      </c>
      <c r="H42" s="17">
        <v>3720</v>
      </c>
      <c r="I42" s="17">
        <v>1795</v>
      </c>
      <c r="J42" s="17">
        <v>1925</v>
      </c>
      <c r="K42" s="17"/>
      <c r="L42" s="17"/>
      <c r="M42" s="17"/>
      <c r="N42" s="4" t="s">
        <v>87</v>
      </c>
      <c r="R42" s="18"/>
      <c r="S42" s="18"/>
      <c r="T42" s="18"/>
    </row>
    <row r="43" spans="1:20" s="4" customFormat="1" ht="20.85" customHeight="1">
      <c r="A43" s="4" t="s">
        <v>88</v>
      </c>
      <c r="E43" s="17">
        <v>3599</v>
      </c>
      <c r="F43" s="17">
        <v>1743</v>
      </c>
      <c r="G43" s="17">
        <v>1856</v>
      </c>
      <c r="H43" s="17">
        <v>3592</v>
      </c>
      <c r="I43" s="17">
        <v>1738</v>
      </c>
      <c r="J43" s="17">
        <v>1854</v>
      </c>
      <c r="K43" s="17"/>
      <c r="L43" s="17"/>
      <c r="M43" s="17"/>
      <c r="N43" s="4" t="s">
        <v>89</v>
      </c>
      <c r="R43" s="18"/>
      <c r="S43" s="18"/>
      <c r="T43" s="18"/>
    </row>
    <row r="44" spans="1:20" s="4" customFormat="1" ht="20.85" customHeight="1">
      <c r="A44" s="4" t="s">
        <v>90</v>
      </c>
      <c r="E44" s="17">
        <v>2556</v>
      </c>
      <c r="F44" s="17">
        <v>1243</v>
      </c>
      <c r="G44" s="17">
        <v>1313</v>
      </c>
      <c r="H44" s="17">
        <v>2494</v>
      </c>
      <c r="I44" s="17">
        <v>1212</v>
      </c>
      <c r="J44" s="17">
        <v>1282</v>
      </c>
      <c r="K44" s="17">
        <v>2443</v>
      </c>
      <c r="L44" s="17">
        <v>1173</v>
      </c>
      <c r="M44" s="17">
        <v>1270</v>
      </c>
      <c r="N44" s="4" t="s">
        <v>91</v>
      </c>
      <c r="R44" s="18"/>
      <c r="S44" s="18"/>
      <c r="T44" s="18"/>
    </row>
    <row r="45" spans="1:20" s="4" customFormat="1" ht="20.85" customHeight="1">
      <c r="A45" s="4" t="s">
        <v>64</v>
      </c>
      <c r="E45" s="17">
        <v>47856</v>
      </c>
      <c r="F45" s="17">
        <v>23467</v>
      </c>
      <c r="G45" s="17">
        <v>24389</v>
      </c>
      <c r="H45" s="17">
        <v>47348</v>
      </c>
      <c r="I45" s="17">
        <v>23193</v>
      </c>
      <c r="J45" s="17">
        <v>24155</v>
      </c>
      <c r="K45" s="17">
        <v>54442</v>
      </c>
      <c r="L45" s="17">
        <v>26620</v>
      </c>
      <c r="M45" s="17">
        <v>27822</v>
      </c>
      <c r="N45" s="4" t="s">
        <v>59</v>
      </c>
    </row>
    <row r="46" spans="1:20" s="4" customFormat="1" ht="20.85" customHeight="1">
      <c r="A46" s="15" t="s">
        <v>19</v>
      </c>
      <c r="B46" s="15"/>
      <c r="C46" s="15"/>
      <c r="D46" s="15"/>
      <c r="E46" s="19">
        <v>42037</v>
      </c>
      <c r="F46" s="19">
        <v>20736</v>
      </c>
      <c r="G46" s="19">
        <v>21301</v>
      </c>
      <c r="H46" s="19">
        <v>41860</v>
      </c>
      <c r="I46" s="19">
        <v>20622</v>
      </c>
      <c r="J46" s="19">
        <v>21238</v>
      </c>
      <c r="K46" s="19">
        <f>SUM(K47:K50)</f>
        <v>41652</v>
      </c>
      <c r="L46" s="19">
        <f t="shared" ref="L46:M46" si="9">SUM(L47:L50)</f>
        <v>20490</v>
      </c>
      <c r="M46" s="19">
        <f t="shared" si="9"/>
        <v>21162</v>
      </c>
      <c r="N46" s="15" t="s">
        <v>31</v>
      </c>
      <c r="O46" s="15"/>
    </row>
    <row r="47" spans="1:20" s="4" customFormat="1" ht="20.85" customHeight="1">
      <c r="A47" s="4" t="s">
        <v>92</v>
      </c>
      <c r="E47" s="17">
        <v>2215</v>
      </c>
      <c r="F47" s="17">
        <v>1065</v>
      </c>
      <c r="G47" s="17">
        <v>1150</v>
      </c>
      <c r="H47" s="17">
        <v>2194</v>
      </c>
      <c r="I47" s="17">
        <v>1052</v>
      </c>
      <c r="J47" s="17">
        <v>1142</v>
      </c>
      <c r="K47" s="17">
        <v>2161</v>
      </c>
      <c r="L47" s="17">
        <v>1037</v>
      </c>
      <c r="M47" s="17">
        <v>1124</v>
      </c>
      <c r="N47" s="4" t="s">
        <v>93</v>
      </c>
    </row>
    <row r="48" spans="1:20" s="4" customFormat="1" ht="20.85" customHeight="1">
      <c r="A48" s="4" t="s">
        <v>94</v>
      </c>
      <c r="E48" s="17">
        <v>4809</v>
      </c>
      <c r="F48" s="17">
        <v>2246</v>
      </c>
      <c r="G48" s="17">
        <v>2563</v>
      </c>
      <c r="H48" s="17">
        <v>4793</v>
      </c>
      <c r="I48" s="17">
        <v>2242</v>
      </c>
      <c r="J48" s="17">
        <v>2551</v>
      </c>
      <c r="K48" s="17">
        <v>4753</v>
      </c>
      <c r="L48" s="17">
        <v>2219</v>
      </c>
      <c r="M48" s="17">
        <v>2534</v>
      </c>
      <c r="N48" s="4" t="s">
        <v>95</v>
      </c>
    </row>
    <row r="49" spans="1:16" s="4" customFormat="1" ht="20.85" customHeight="1">
      <c r="A49" s="4" t="s">
        <v>96</v>
      </c>
      <c r="E49" s="17">
        <v>9094</v>
      </c>
      <c r="F49" s="17">
        <v>4534</v>
      </c>
      <c r="G49" s="17">
        <v>4560</v>
      </c>
      <c r="H49" s="17">
        <v>9069</v>
      </c>
      <c r="I49" s="17">
        <v>4531</v>
      </c>
      <c r="J49" s="17">
        <v>4538</v>
      </c>
      <c r="K49" s="17">
        <v>9052</v>
      </c>
      <c r="L49" s="17">
        <v>4512</v>
      </c>
      <c r="M49" s="17">
        <v>4540</v>
      </c>
      <c r="N49" s="4" t="s">
        <v>97</v>
      </c>
    </row>
    <row r="50" spans="1:16" s="4" customFormat="1" ht="20.85" customHeight="1">
      <c r="A50" s="4" t="s">
        <v>64</v>
      </c>
      <c r="E50" s="17">
        <v>25919</v>
      </c>
      <c r="F50" s="17">
        <v>12891</v>
      </c>
      <c r="G50" s="17">
        <v>13028</v>
      </c>
      <c r="H50" s="17">
        <v>25804</v>
      </c>
      <c r="I50" s="17">
        <v>12797</v>
      </c>
      <c r="J50" s="17">
        <v>13007</v>
      </c>
      <c r="K50" s="17">
        <v>25686</v>
      </c>
      <c r="L50" s="17">
        <v>12722</v>
      </c>
      <c r="M50" s="17">
        <v>12964</v>
      </c>
      <c r="N50" s="4" t="s">
        <v>59</v>
      </c>
    </row>
    <row r="51" spans="1:16" s="4" customFormat="1" ht="20.85" customHeight="1"/>
    <row r="52" spans="1:16" s="4" customFormat="1" ht="20.85" customHeight="1"/>
    <row r="53" spans="1:16" s="4" customFormat="1" ht="20.85" customHeight="1"/>
    <row r="54" spans="1:16" s="4" customFormat="1">
      <c r="A54" s="15"/>
      <c r="B54" s="1" t="s">
        <v>0</v>
      </c>
      <c r="C54" s="2">
        <v>1.2</v>
      </c>
      <c r="D54" s="1" t="s">
        <v>115</v>
      </c>
      <c r="E54" s="1"/>
      <c r="F54" s="1"/>
      <c r="G54" s="1"/>
      <c r="H54" s="15"/>
      <c r="I54" s="15"/>
      <c r="J54" s="15"/>
      <c r="K54" s="15"/>
      <c r="L54" s="15"/>
      <c r="M54" s="15"/>
      <c r="N54" s="15"/>
      <c r="O54" s="15"/>
      <c r="P54" s="15"/>
    </row>
    <row r="55" spans="1:16" s="4" customFormat="1">
      <c r="A55" s="15"/>
      <c r="B55" s="3" t="s">
        <v>73</v>
      </c>
      <c r="C55" s="33">
        <v>1.2</v>
      </c>
      <c r="D55" s="1" t="s">
        <v>116</v>
      </c>
      <c r="E55" s="3"/>
      <c r="F55" s="3"/>
      <c r="G55" s="3"/>
      <c r="H55" s="3"/>
      <c r="I55" s="15"/>
      <c r="J55" s="15"/>
      <c r="K55" s="15"/>
      <c r="L55" s="15"/>
      <c r="M55" s="15"/>
      <c r="N55" s="15"/>
      <c r="O55" s="15"/>
      <c r="P55" s="15"/>
    </row>
    <row r="56" spans="1:16" s="4" customFormat="1" ht="6" customHeight="1"/>
    <row r="57" spans="1:16" s="4" customFormat="1" ht="21" customHeight="1">
      <c r="A57" s="34" t="s">
        <v>37</v>
      </c>
      <c r="B57" s="34"/>
      <c r="C57" s="34"/>
      <c r="D57" s="35"/>
      <c r="E57" s="40" t="s">
        <v>38</v>
      </c>
      <c r="F57" s="41"/>
      <c r="G57" s="42"/>
      <c r="H57" s="40" t="s">
        <v>39</v>
      </c>
      <c r="I57" s="41"/>
      <c r="J57" s="42"/>
      <c r="K57" s="40" t="s">
        <v>117</v>
      </c>
      <c r="L57" s="41"/>
      <c r="M57" s="42"/>
      <c r="N57" s="43" t="s">
        <v>12</v>
      </c>
      <c r="O57" s="44"/>
    </row>
    <row r="58" spans="1:16" s="4" customFormat="1" ht="18.75">
      <c r="A58" s="36"/>
      <c r="B58" s="36"/>
      <c r="C58" s="36"/>
      <c r="D58" s="37"/>
      <c r="E58" s="5" t="s">
        <v>1</v>
      </c>
      <c r="F58" s="6" t="s">
        <v>2</v>
      </c>
      <c r="G58" s="7" t="s">
        <v>3</v>
      </c>
      <c r="H58" s="5" t="s">
        <v>1</v>
      </c>
      <c r="I58" s="6" t="s">
        <v>2</v>
      </c>
      <c r="J58" s="7" t="s">
        <v>3</v>
      </c>
      <c r="K58" s="5" t="s">
        <v>1</v>
      </c>
      <c r="L58" s="6" t="s">
        <v>2</v>
      </c>
      <c r="M58" s="7" t="s">
        <v>3</v>
      </c>
      <c r="N58" s="45"/>
      <c r="O58" s="46"/>
    </row>
    <row r="59" spans="1:16" s="4" customFormat="1" ht="18.75">
      <c r="A59" s="38"/>
      <c r="B59" s="38"/>
      <c r="C59" s="38"/>
      <c r="D59" s="39"/>
      <c r="E59" s="8" t="s">
        <v>6</v>
      </c>
      <c r="F59" s="8" t="s">
        <v>7</v>
      </c>
      <c r="G59" s="9" t="s">
        <v>8</v>
      </c>
      <c r="H59" s="8" t="s">
        <v>6</v>
      </c>
      <c r="I59" s="8" t="s">
        <v>7</v>
      </c>
      <c r="J59" s="9" t="s">
        <v>8</v>
      </c>
      <c r="K59" s="8" t="s">
        <v>6</v>
      </c>
      <c r="L59" s="8" t="s">
        <v>7</v>
      </c>
      <c r="M59" s="9" t="s">
        <v>8</v>
      </c>
      <c r="N59" s="47"/>
      <c r="O59" s="48"/>
    </row>
    <row r="60" spans="1:16" s="4" customFormat="1" ht="20.25" customHeight="1">
      <c r="A60" s="15" t="s">
        <v>20</v>
      </c>
      <c r="B60" s="15"/>
      <c r="C60" s="15"/>
      <c r="D60" s="15"/>
      <c r="E60" s="19">
        <v>43295</v>
      </c>
      <c r="F60" s="19">
        <v>21206</v>
      </c>
      <c r="G60" s="19">
        <v>22089</v>
      </c>
      <c r="H60" s="19">
        <v>42669</v>
      </c>
      <c r="I60" s="19">
        <v>20915</v>
      </c>
      <c r="J60" s="19">
        <v>21754</v>
      </c>
      <c r="K60" s="19">
        <f>SUM(K61:K63)</f>
        <v>42266</v>
      </c>
      <c r="L60" s="19">
        <f t="shared" ref="L60:M60" si="10">SUM(L61:L63)</f>
        <v>20694</v>
      </c>
      <c r="M60" s="19">
        <f t="shared" si="10"/>
        <v>21572</v>
      </c>
      <c r="N60" s="15" t="s">
        <v>32</v>
      </c>
      <c r="O60" s="15"/>
    </row>
    <row r="61" spans="1:16" s="4" customFormat="1" ht="20.25" customHeight="1">
      <c r="A61" s="4" t="s">
        <v>98</v>
      </c>
      <c r="E61" s="17">
        <v>4382</v>
      </c>
      <c r="F61" s="17">
        <v>2170</v>
      </c>
      <c r="G61" s="17">
        <v>2212</v>
      </c>
      <c r="H61" s="17">
        <v>4356</v>
      </c>
      <c r="I61" s="17">
        <v>2155</v>
      </c>
      <c r="J61" s="17">
        <v>2201</v>
      </c>
      <c r="K61" s="17">
        <v>4310</v>
      </c>
      <c r="L61" s="17">
        <v>2126</v>
      </c>
      <c r="M61" s="17">
        <v>2184</v>
      </c>
      <c r="N61" s="4" t="s">
        <v>99</v>
      </c>
    </row>
    <row r="62" spans="1:16" s="4" customFormat="1" ht="20.25" customHeight="1">
      <c r="A62" s="4" t="s">
        <v>100</v>
      </c>
      <c r="E62" s="17">
        <v>4609</v>
      </c>
      <c r="F62" s="17">
        <v>2236</v>
      </c>
      <c r="G62" s="17">
        <v>2373</v>
      </c>
      <c r="H62" s="17">
        <v>4448</v>
      </c>
      <c r="I62" s="17">
        <v>2127</v>
      </c>
      <c r="J62" s="17">
        <v>2321</v>
      </c>
      <c r="K62" s="17">
        <v>4351</v>
      </c>
      <c r="L62" s="17">
        <v>2076</v>
      </c>
      <c r="M62" s="17">
        <v>2275</v>
      </c>
      <c r="N62" s="4" t="s">
        <v>101</v>
      </c>
    </row>
    <row r="63" spans="1:16" s="4" customFormat="1" ht="20.25" customHeight="1">
      <c r="A63" s="25" t="s">
        <v>64</v>
      </c>
      <c r="B63" s="7"/>
      <c r="C63" s="7"/>
      <c r="D63" s="26"/>
      <c r="E63" s="17">
        <v>34304</v>
      </c>
      <c r="F63" s="17">
        <v>16800</v>
      </c>
      <c r="G63" s="17">
        <v>17504</v>
      </c>
      <c r="H63" s="17">
        <v>33865</v>
      </c>
      <c r="I63" s="17">
        <v>16633</v>
      </c>
      <c r="J63" s="17">
        <v>17232</v>
      </c>
      <c r="K63" s="17">
        <v>33605</v>
      </c>
      <c r="L63" s="17">
        <v>16492</v>
      </c>
      <c r="M63" s="17">
        <v>17113</v>
      </c>
      <c r="N63" s="4" t="s">
        <v>59</v>
      </c>
    </row>
    <row r="64" spans="1:16" s="4" customFormat="1" ht="20.25" customHeight="1">
      <c r="A64" s="27" t="s">
        <v>21</v>
      </c>
      <c r="B64" s="28"/>
      <c r="C64" s="28"/>
      <c r="D64" s="28"/>
      <c r="E64" s="19">
        <v>23485</v>
      </c>
      <c r="F64" s="19">
        <v>11548</v>
      </c>
      <c r="G64" s="19">
        <v>11937</v>
      </c>
      <c r="H64" s="19">
        <v>23362</v>
      </c>
      <c r="I64" s="19">
        <v>11487</v>
      </c>
      <c r="J64" s="19">
        <v>11875</v>
      </c>
      <c r="K64" s="19">
        <f>SUM(K65:K66)</f>
        <v>23245</v>
      </c>
      <c r="L64" s="19">
        <f t="shared" ref="L64:M64" si="11">SUM(L65:L66)</f>
        <v>11417</v>
      </c>
      <c r="M64" s="19">
        <f t="shared" si="11"/>
        <v>11828</v>
      </c>
      <c r="N64" s="15" t="s">
        <v>33</v>
      </c>
      <c r="O64" s="15"/>
    </row>
    <row r="65" spans="1:15" s="4" customFormat="1" ht="20.25" customHeight="1">
      <c r="A65" s="4" t="s">
        <v>102</v>
      </c>
      <c r="E65" s="17">
        <v>5299</v>
      </c>
      <c r="F65" s="17">
        <v>2509</v>
      </c>
      <c r="G65" s="17">
        <v>2790</v>
      </c>
      <c r="H65" s="17">
        <v>5252</v>
      </c>
      <c r="I65" s="17">
        <v>2492</v>
      </c>
      <c r="J65" s="17">
        <v>2760</v>
      </c>
      <c r="K65" s="17">
        <v>5214</v>
      </c>
      <c r="L65" s="17">
        <v>2478</v>
      </c>
      <c r="M65" s="17">
        <v>2736</v>
      </c>
      <c r="N65" s="4" t="s">
        <v>103</v>
      </c>
    </row>
    <row r="66" spans="1:15" s="4" customFormat="1" ht="20.25" customHeight="1">
      <c r="A66" s="4" t="s">
        <v>64</v>
      </c>
      <c r="E66" s="17">
        <v>18186</v>
      </c>
      <c r="F66" s="17">
        <v>9039</v>
      </c>
      <c r="G66" s="17">
        <v>9147</v>
      </c>
      <c r="H66" s="17">
        <v>18110</v>
      </c>
      <c r="I66" s="17">
        <v>8995</v>
      </c>
      <c r="J66" s="17">
        <v>9115</v>
      </c>
      <c r="K66" s="17">
        <v>18031</v>
      </c>
      <c r="L66" s="17">
        <v>8939</v>
      </c>
      <c r="M66" s="17">
        <v>9092</v>
      </c>
      <c r="N66" s="4" t="s">
        <v>59</v>
      </c>
    </row>
    <row r="67" spans="1:15" s="4" customFormat="1" ht="20.25" customHeight="1">
      <c r="A67" s="15" t="s">
        <v>22</v>
      </c>
      <c r="B67" s="15"/>
      <c r="C67" s="15"/>
      <c r="D67" s="15"/>
      <c r="E67" s="19">
        <v>28825</v>
      </c>
      <c r="F67" s="19">
        <v>14170</v>
      </c>
      <c r="G67" s="19">
        <v>14655</v>
      </c>
      <c r="H67" s="19">
        <v>28766</v>
      </c>
      <c r="I67" s="19">
        <v>14124</v>
      </c>
      <c r="J67" s="19">
        <v>14642</v>
      </c>
      <c r="K67" s="19"/>
      <c r="L67" s="19"/>
      <c r="M67" s="19"/>
      <c r="N67" s="15" t="s">
        <v>34</v>
      </c>
      <c r="O67" s="15"/>
    </row>
    <row r="68" spans="1:15" s="4" customFormat="1" ht="20.25" customHeight="1">
      <c r="A68" s="15" t="s">
        <v>23</v>
      </c>
      <c r="B68" s="15"/>
      <c r="C68" s="15"/>
      <c r="D68" s="15"/>
      <c r="E68" s="19">
        <v>19697</v>
      </c>
      <c r="F68" s="19">
        <v>9688</v>
      </c>
      <c r="G68" s="19">
        <v>10009</v>
      </c>
      <c r="H68" s="19">
        <v>19585</v>
      </c>
      <c r="I68" s="19">
        <v>9631</v>
      </c>
      <c r="J68" s="19">
        <v>9954</v>
      </c>
      <c r="K68" s="19">
        <f>SUM(K69:K71)</f>
        <v>2202</v>
      </c>
      <c r="L68" s="19">
        <f t="shared" ref="L68:M68" si="12">SUM(L69:L71)</f>
        <v>0</v>
      </c>
      <c r="M68" s="19">
        <f t="shared" si="12"/>
        <v>0</v>
      </c>
      <c r="N68" s="15" t="s">
        <v>35</v>
      </c>
      <c r="O68" s="15"/>
    </row>
    <row r="69" spans="1:15" s="4" customFormat="1" ht="20.25" customHeight="1">
      <c r="A69" s="4" t="s">
        <v>104</v>
      </c>
      <c r="E69" s="17">
        <v>2229</v>
      </c>
      <c r="F69" s="17">
        <v>1110</v>
      </c>
      <c r="G69" s="17">
        <v>1119</v>
      </c>
      <c r="H69" s="17">
        <v>2215</v>
      </c>
      <c r="I69" s="17">
        <v>1099</v>
      </c>
      <c r="J69" s="17">
        <v>1116</v>
      </c>
      <c r="K69" s="17">
        <v>2202</v>
      </c>
      <c r="L69" s="17"/>
      <c r="M69" s="17"/>
      <c r="N69" s="23" t="s">
        <v>105</v>
      </c>
      <c r="O69" s="23"/>
    </row>
    <row r="70" spans="1:15" s="4" customFormat="1" ht="20.25" customHeight="1">
      <c r="A70" s="4" t="s">
        <v>106</v>
      </c>
      <c r="E70" s="17">
        <v>3340</v>
      </c>
      <c r="F70" s="17">
        <v>1658</v>
      </c>
      <c r="G70" s="17">
        <v>1682</v>
      </c>
      <c r="H70" s="17">
        <v>3328</v>
      </c>
      <c r="I70" s="17">
        <v>1645</v>
      </c>
      <c r="J70" s="17">
        <v>1683</v>
      </c>
      <c r="K70" s="17"/>
      <c r="L70" s="17"/>
      <c r="M70" s="17"/>
      <c r="N70" s="4" t="s">
        <v>107</v>
      </c>
    </row>
    <row r="71" spans="1:15" s="4" customFormat="1" ht="20.25" customHeight="1">
      <c r="A71" s="25" t="s">
        <v>64</v>
      </c>
      <c r="B71" s="7"/>
      <c r="C71" s="7"/>
      <c r="D71" s="26"/>
      <c r="E71" s="17">
        <v>14128</v>
      </c>
      <c r="F71" s="17">
        <v>6920</v>
      </c>
      <c r="G71" s="17">
        <v>7208</v>
      </c>
      <c r="H71" s="17">
        <v>14042</v>
      </c>
      <c r="I71" s="17">
        <v>6887</v>
      </c>
      <c r="J71" s="17">
        <v>7155</v>
      </c>
      <c r="K71" s="17"/>
      <c r="L71" s="17"/>
      <c r="M71" s="17"/>
      <c r="N71" s="4" t="s">
        <v>59</v>
      </c>
    </row>
    <row r="72" spans="1:15" s="4" customFormat="1" ht="20.25" customHeight="1">
      <c r="A72" s="27" t="s">
        <v>24</v>
      </c>
      <c r="B72" s="28"/>
      <c r="C72" s="28"/>
      <c r="D72" s="28"/>
      <c r="E72" s="19">
        <v>31347</v>
      </c>
      <c r="F72" s="19">
        <v>15500</v>
      </c>
      <c r="G72" s="19">
        <v>15847</v>
      </c>
      <c r="H72" s="19">
        <v>31045</v>
      </c>
      <c r="I72" s="19">
        <v>15342</v>
      </c>
      <c r="J72" s="19">
        <v>15703</v>
      </c>
      <c r="K72" s="19"/>
      <c r="L72" s="19"/>
      <c r="M72" s="19"/>
      <c r="N72" s="15" t="s">
        <v>36</v>
      </c>
      <c r="O72" s="15"/>
    </row>
    <row r="73" spans="1:15" s="4" customFormat="1" ht="8.1" customHeight="1">
      <c r="A73" s="29"/>
      <c r="B73" s="29"/>
      <c r="C73" s="29"/>
      <c r="D73" s="29"/>
      <c r="E73" s="30"/>
      <c r="F73" s="30"/>
      <c r="G73" s="30"/>
      <c r="H73" s="30"/>
      <c r="I73" s="30"/>
      <c r="J73" s="30"/>
      <c r="K73" s="30"/>
      <c r="L73" s="30"/>
      <c r="M73" s="30"/>
      <c r="N73" s="29"/>
      <c r="O73" s="29"/>
    </row>
    <row r="74" spans="1:15" s="4" customFormat="1" ht="8.1" customHeight="1"/>
    <row r="75" spans="1:15" s="4" customFormat="1" ht="18.75">
      <c r="B75" s="24" t="s">
        <v>108</v>
      </c>
      <c r="C75" s="4" t="s">
        <v>109</v>
      </c>
    </row>
    <row r="76" spans="1:15" s="4" customFormat="1" ht="18.75">
      <c r="B76" s="24" t="s">
        <v>110</v>
      </c>
      <c r="C76" s="4" t="s">
        <v>111</v>
      </c>
      <c r="H76" s="18"/>
      <c r="I76" s="18"/>
      <c r="J76" s="18"/>
      <c r="K76" s="18"/>
      <c r="L76" s="18"/>
      <c r="M76" s="18"/>
      <c r="O76" s="18" t="s">
        <v>112</v>
      </c>
    </row>
    <row r="77" spans="1: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>
      <c r="K78" s="32"/>
      <c r="L78" s="32"/>
      <c r="M78" s="32"/>
    </row>
  </sheetData>
  <mergeCells count="15">
    <mergeCell ref="A30:D32"/>
    <mergeCell ref="E30:G30"/>
    <mergeCell ref="H30:J30"/>
    <mergeCell ref="K30:M30"/>
    <mergeCell ref="N30:O32"/>
    <mergeCell ref="A3:D5"/>
    <mergeCell ref="E3:G3"/>
    <mergeCell ref="H3:J3"/>
    <mergeCell ref="K3:M3"/>
    <mergeCell ref="N3:O5"/>
    <mergeCell ref="A57:D59"/>
    <mergeCell ref="E57:G57"/>
    <mergeCell ref="H57:J57"/>
    <mergeCell ref="K57:M57"/>
    <mergeCell ref="N57:O59"/>
  </mergeCells>
  <printOptions horizontalCentered="1"/>
  <pageMargins left="0.43307086614173229" right="0.31496062992125984" top="0.59055118110236227" bottom="0.59055118110236227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2021-06-30T07:39:18Z</cp:lastPrinted>
  <dcterms:created xsi:type="dcterms:W3CDTF">2004-08-16T17:13:42Z</dcterms:created>
  <dcterms:modified xsi:type="dcterms:W3CDTF">2022-11-09T07:27:51Z</dcterms:modified>
</cp:coreProperties>
</file>