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4" sheetId="1" r:id="rId1"/>
  </sheets>
  <externalReferences>
    <externalReference r:id="rId2"/>
  </externalReferences>
  <calcPr calcId="125725" iterate="1" iterateCount="1000" calcOnSave="0"/>
</workbook>
</file>

<file path=xl/calcChain.xml><?xml version="1.0" encoding="utf-8"?>
<calcChain xmlns="http://schemas.openxmlformats.org/spreadsheetml/2006/main">
  <c r="S12" i="1"/>
  <c r="R12"/>
  <c r="Q12"/>
  <c r="S11"/>
  <c r="R11"/>
  <c r="Q11"/>
  <c r="S10"/>
  <c r="R10"/>
  <c r="Q10"/>
  <c r="S9"/>
  <c r="R9"/>
  <c r="Q9"/>
  <c r="S8"/>
  <c r="R8"/>
  <c r="Q8"/>
  <c r="R14"/>
  <c r="Q16"/>
  <c r="Q17"/>
  <c r="Q18"/>
  <c r="Q14" s="1"/>
  <c r="Q15"/>
  <c r="N18"/>
  <c r="N17"/>
  <c r="N16"/>
  <c r="N15"/>
  <c r="S14"/>
  <c r="P14"/>
  <c r="O14"/>
  <c r="N14" s="1"/>
</calcChain>
</file>

<file path=xl/sharedStrings.xml><?xml version="1.0" encoding="utf-8"?>
<sst xmlns="http://schemas.openxmlformats.org/spreadsheetml/2006/main" count="67" uniqueCount="43">
  <si>
    <t>ตาราง</t>
  </si>
  <si>
    <t>ครู จำแนกตามเพศและวุฒิการศึกษา และนักเรียน จำแนกตามเพศและระดับการศึกษา  พ.ศ. 2554 - 2558</t>
  </si>
  <si>
    <t>Table</t>
  </si>
  <si>
    <t>Teachers by Sex and Qualification and Students by Sex and Level of Education : 2011 - 2015</t>
  </si>
  <si>
    <t>2554 (2011)</t>
  </si>
  <si>
    <t>2555 (2012)</t>
  </si>
  <si>
    <t>2556 (2013)</t>
  </si>
  <si>
    <t>2557 (2014)</t>
  </si>
  <si>
    <t>2558 (2015)</t>
  </si>
  <si>
    <t>Item</t>
  </si>
  <si>
    <t>รายการ</t>
  </si>
  <si>
    <t>รวม</t>
  </si>
  <si>
    <t>ชาย</t>
  </si>
  <si>
    <t>หญิง</t>
  </si>
  <si>
    <t>Total</t>
  </si>
  <si>
    <t>Male</t>
  </si>
  <si>
    <t>Female</t>
  </si>
  <si>
    <t>ครู  Teachers</t>
  </si>
  <si>
    <t>วุฒิการศึกษา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</si>
  <si>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</si>
  <si>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</si>
  <si>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</si>
  <si>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</si>
  <si>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</si>
  <si>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อนุปริญญาหรือเทียบเท่า</t>
  </si>
  <si>
    <t xml:space="preserve">  Dip.in Ed. Or equivalent</t>
  </si>
  <si>
    <t>ต่ำกว่าอนุปริญญา</t>
  </si>
  <si>
    <t xml:space="preserve">  Lower than Diploma</t>
  </si>
  <si>
    <t>นักเรียน Students</t>
  </si>
  <si>
    <t>ระดับการศึกษา</t>
  </si>
  <si>
    <t>Level of education</t>
  </si>
  <si>
    <t>มัธยมศึกษาตอนปลาย</t>
  </si>
  <si>
    <t xml:space="preserve">  Upper Secondary</t>
  </si>
  <si>
    <t>มัธยมศึกษาตอนต้น</t>
  </si>
  <si>
    <t xml:space="preserve">  Lower Secondary</t>
  </si>
  <si>
    <t>ประถมศึกษา</t>
  </si>
  <si>
    <t xml:space="preserve">  Elementary</t>
  </si>
  <si>
    <t>ก่อนประถมศึกษา</t>
  </si>
  <si>
    <t xml:space="preserve">  Pre-elementary</t>
  </si>
  <si>
    <t xml:space="preserve">     ที่มา:   สำนักงานเขตพื้นที่การศึกษาประถมศึกษาระยอง เขต 1 และเขต 2</t>
  </si>
  <si>
    <t xml:space="preserve">              สำนักงานเขตพื้นที่การศึกษามัธยมศึกษาเขต 18 (ระยอง)</t>
  </si>
  <si>
    <t xml:space="preserve"> Source:    Rayong  Primary Educational Service Area Office,Area 1 and Area 2</t>
  </si>
  <si>
    <t xml:space="preserve">               Rayong  Secondary Educational Service Area Office,Area 18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</si>
</sst>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3"/>
      <color rgb="FFC00000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1" fontId="3" fillId="0" borderId="1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41" fontId="7" fillId="0" borderId="0" xfId="0" applyNumberFormat="1" applyFont="1"/>
    <xf numFmtId="0" fontId="6" fillId="0" borderId="0" xfId="0" applyFont="1" applyAlignment="1">
      <alignment horizontal="left"/>
    </xf>
    <xf numFmtId="41" fontId="6" fillId="0" borderId="12" xfId="0" applyNumberFormat="1" applyFont="1" applyBorder="1"/>
    <xf numFmtId="41" fontId="6" fillId="0" borderId="12" xfId="0" applyNumberFormat="1" applyFont="1" applyFill="1" applyBorder="1" applyAlignment="1">
      <alignment horizontal="center"/>
    </xf>
    <xf numFmtId="41" fontId="6" fillId="0" borderId="0" xfId="0" applyNumberFormat="1" applyFont="1"/>
    <xf numFmtId="0" fontId="6" fillId="0" borderId="0" xfId="0" applyFont="1" applyAlignment="1"/>
    <xf numFmtId="0" fontId="6" fillId="0" borderId="0" xfId="0" applyFont="1" applyBorder="1" applyAlignment="1"/>
    <xf numFmtId="41" fontId="6" fillId="0" borderId="7" xfId="0" applyNumberFormat="1" applyFont="1" applyBorder="1"/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3" fillId="0" borderId="12" xfId="0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3" fontId="6" fillId="0" borderId="0" xfId="0" applyNumberFormat="1" applyFont="1" applyFill="1" applyAlignment="1">
      <alignment horizontal="center"/>
    </xf>
    <xf numFmtId="0" fontId="6" fillId="0" borderId="7" xfId="0" applyFont="1" applyBorder="1"/>
    <xf numFmtId="0" fontId="4" fillId="0" borderId="12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1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</cellXfs>
  <cellStyles count="7">
    <cellStyle name="Comma 2" xfId="1"/>
    <cellStyle name="Normal 2" xfId="2"/>
    <cellStyle name="Normal_นอก" xfId="3"/>
    <cellStyle name="เครื่องหมายจุลภาค 2" xfId="4"/>
    <cellStyle name="เครื่องหมายจุลภาค 3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267700" y="5695950"/>
          <a:ext cx="1333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06;&#3636;&#3605;&#3636;&#3592;&#3633;&#3591;&#3627;&#3623;&#3633;&#3604;&#3619;&#3632;&#3618;&#3629;&#3591;2559/&#3619;&#3634;&#3618;&#3591;&#3634;&#3609;&#3626;&#3606;&#3636;&#3605;&#3636;59&#3649;&#3585;&#3657;&#3652;&#3586;/&#3605;&#3634;&#3619;&#3634;&#3591;&#3619;&#3634;&#3618;&#3591;&#3634;&#3609;&#3626;&#3606;&#3636;&#3605;&#3636;%202559/7%20%20&#3626;&#3606;&#3636;&#3605;&#3636;&#3627;&#3597;&#3636;&#3591;&#3649;&#3621;&#3632;&#3594;&#3634;&#3618;5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7.1"/>
      <sheetName val="T-7.2"/>
      <sheetName val="T-7.3"/>
      <sheetName val="T-7.4 เขต 1"/>
      <sheetName val="T-7.4 พระปริยัติธรรม"/>
      <sheetName val="T-7.4 เทศบาล ต. เมืองแกลง"/>
      <sheetName val="T-7.4 เทศบาล ต. มาบข่าพัฒนา"/>
      <sheetName val="T-7.4 เทศบาล ต. ชำฆ้อ"/>
      <sheetName val="T-7.4 เทศบาลสุนทรภู่"/>
      <sheetName val="T-7.4 เทศบาลนคร"/>
      <sheetName val="T-7.4 เขต 2"/>
      <sheetName val="T-7.4 เขต 18"/>
      <sheetName val="T-7.4 อบจ. (ในเขต อ.เมือง+บค.)"/>
      <sheetName val="T-7.4 ทต.มต."/>
      <sheetName val="T-7.4 อบต.สำนักท้อน+ทต.สำนักท้อ"/>
      <sheetName val="T-7.4 อบต.คลองปูน"/>
      <sheetName val="T-7.4 ทต. ทุ่งควายกิน"/>
      <sheetName val="T-7.4 อบต.ตาขัน"/>
      <sheetName val="T-7.4 (key) รวม"/>
      <sheetName val="T-7.4"/>
      <sheetName val="T-7.5"/>
    </sheetNames>
    <sheetDataSet>
      <sheetData sheetId="0"/>
      <sheetData sheetId="1"/>
      <sheetData sheetId="2"/>
      <sheetData sheetId="3">
        <row r="8">
          <cell r="Q8">
            <v>2975</v>
          </cell>
          <cell r="R8">
            <v>596</v>
          </cell>
          <cell r="S8">
            <v>2379</v>
          </cell>
        </row>
      </sheetData>
      <sheetData sheetId="4">
        <row r="8">
          <cell r="Q8">
            <v>43</v>
          </cell>
          <cell r="R8">
            <v>26</v>
          </cell>
          <cell r="S8">
            <v>17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</sheetData>
      <sheetData sheetId="5">
        <row r="8">
          <cell r="Q8">
            <v>8</v>
          </cell>
          <cell r="R8">
            <v>1</v>
          </cell>
          <cell r="S8">
            <v>7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</sheetData>
      <sheetData sheetId="6">
        <row r="8">
          <cell r="Q8">
            <v>15</v>
          </cell>
          <cell r="R8">
            <v>0</v>
          </cell>
          <cell r="S8">
            <v>15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</sheetData>
      <sheetData sheetId="7">
        <row r="8">
          <cell r="Q8">
            <v>5</v>
          </cell>
          <cell r="R8">
            <v>1</v>
          </cell>
          <cell r="S8">
            <v>4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</sheetData>
      <sheetData sheetId="8">
        <row r="8">
          <cell r="Q8">
            <v>7</v>
          </cell>
          <cell r="R8">
            <v>0</v>
          </cell>
          <cell r="S8">
            <v>7</v>
          </cell>
        </row>
        <row r="9">
          <cell r="Q9">
            <v>3</v>
          </cell>
          <cell r="S9">
            <v>3</v>
          </cell>
        </row>
        <row r="10">
          <cell r="Q10">
            <v>4</v>
          </cell>
          <cell r="S10">
            <v>4</v>
          </cell>
        </row>
        <row r="11">
          <cell r="Q11">
            <v>0</v>
          </cell>
        </row>
        <row r="12">
          <cell r="Q12">
            <v>0</v>
          </cell>
        </row>
      </sheetData>
      <sheetData sheetId="9">
        <row r="8">
          <cell r="Q8">
            <v>169</v>
          </cell>
          <cell r="R8">
            <v>45</v>
          </cell>
          <cell r="S8">
            <v>124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</sheetData>
      <sheetData sheetId="10">
        <row r="8">
          <cell r="Q8">
            <v>1171</v>
          </cell>
          <cell r="R8">
            <v>300</v>
          </cell>
          <cell r="S8">
            <v>871</v>
          </cell>
        </row>
        <row r="9">
          <cell r="Q9">
            <v>266</v>
          </cell>
          <cell r="R9">
            <v>82</v>
          </cell>
          <cell r="S9">
            <v>184</v>
          </cell>
        </row>
        <row r="10">
          <cell r="Q10">
            <v>854</v>
          </cell>
          <cell r="R10">
            <v>209</v>
          </cell>
          <cell r="S10">
            <v>645</v>
          </cell>
        </row>
        <row r="11">
          <cell r="Q11">
            <v>51</v>
          </cell>
          <cell r="R11">
            <v>9</v>
          </cell>
          <cell r="S11">
            <v>42</v>
          </cell>
        </row>
      </sheetData>
      <sheetData sheetId="11">
        <row r="8">
          <cell r="Q8">
            <v>1162</v>
          </cell>
          <cell r="R8">
            <v>335</v>
          </cell>
          <cell r="S8">
            <v>827</v>
          </cell>
        </row>
        <row r="9">
          <cell r="Q9">
            <v>440</v>
          </cell>
          <cell r="R9">
            <v>128</v>
          </cell>
          <cell r="S9">
            <v>312</v>
          </cell>
        </row>
        <row r="10">
          <cell r="Q10">
            <v>721</v>
          </cell>
          <cell r="R10">
            <v>207</v>
          </cell>
          <cell r="S10">
            <v>514</v>
          </cell>
        </row>
        <row r="11">
          <cell r="Q11">
            <v>1</v>
          </cell>
          <cell r="R11">
            <v>0</v>
          </cell>
          <cell r="S11">
            <v>1</v>
          </cell>
        </row>
        <row r="12">
          <cell r="Q12">
            <v>0</v>
          </cell>
          <cell r="R12">
            <v>0</v>
          </cell>
          <cell r="S12">
            <v>0</v>
          </cell>
        </row>
      </sheetData>
      <sheetData sheetId="12">
        <row r="8">
          <cell r="Q8">
            <v>593</v>
          </cell>
          <cell r="R8">
            <v>123</v>
          </cell>
          <cell r="S8">
            <v>470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</sheetData>
      <sheetData sheetId="13">
        <row r="8">
          <cell r="Q8">
            <v>40</v>
          </cell>
          <cell r="R8">
            <v>3</v>
          </cell>
          <cell r="S8">
            <v>37</v>
          </cell>
        </row>
        <row r="9">
          <cell r="Q9">
            <v>26</v>
          </cell>
          <cell r="R9">
            <v>2</v>
          </cell>
          <cell r="S9">
            <v>24</v>
          </cell>
        </row>
        <row r="10">
          <cell r="Q10">
            <v>14</v>
          </cell>
          <cell r="R10">
            <v>1</v>
          </cell>
          <cell r="S10">
            <v>13</v>
          </cell>
        </row>
        <row r="11">
          <cell r="Q11">
            <v>0</v>
          </cell>
        </row>
        <row r="12">
          <cell r="Q12">
            <v>0</v>
          </cell>
        </row>
      </sheetData>
      <sheetData sheetId="14">
        <row r="8">
          <cell r="Q8">
            <v>24</v>
          </cell>
          <cell r="S8">
            <v>24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</sheetData>
      <sheetData sheetId="15">
        <row r="8">
          <cell r="Q8">
            <v>2</v>
          </cell>
          <cell r="R8">
            <v>0</v>
          </cell>
          <cell r="S8">
            <v>2</v>
          </cell>
        </row>
        <row r="9">
          <cell r="Q9">
            <v>0</v>
          </cell>
        </row>
        <row r="10">
          <cell r="Q10">
            <v>2</v>
          </cell>
          <cell r="S10">
            <v>2</v>
          </cell>
        </row>
        <row r="11">
          <cell r="Q11">
            <v>0</v>
          </cell>
        </row>
        <row r="12">
          <cell r="Q12">
            <v>0</v>
          </cell>
        </row>
      </sheetData>
      <sheetData sheetId="16">
        <row r="8">
          <cell r="Q8">
            <v>5</v>
          </cell>
          <cell r="R8">
            <v>0</v>
          </cell>
          <cell r="S8">
            <v>5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</sheetData>
      <sheetData sheetId="17">
        <row r="8">
          <cell r="Q8">
            <v>11</v>
          </cell>
          <cell r="R8">
            <v>0</v>
          </cell>
          <cell r="S8">
            <v>11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Y24"/>
  <sheetViews>
    <sheetView showGridLines="0" tabSelected="1" zoomScale="90" zoomScaleNormal="90" workbookViewId="0">
      <selection activeCell="Q22" sqref="Q22"/>
    </sheetView>
  </sheetViews>
  <sheetFormatPr defaultRowHeight="21.75"/>
  <cols>
    <col min="1" max="1" width="0.85546875" style="7" customWidth="1"/>
    <col min="2" max="2" width="5.85546875" style="7" customWidth="1"/>
    <col min="3" max="3" width="4.140625" style="7" customWidth="1"/>
    <col min="4" max="4" width="8.140625" style="7" customWidth="1"/>
    <col min="5" max="19" width="7" style="7" customWidth="1"/>
    <col min="20" max="20" width="20" style="6" customWidth="1"/>
    <col min="21" max="21" width="2.28515625" style="7" customWidth="1"/>
    <col min="22" max="22" width="2.42578125" style="7" customWidth="1"/>
    <col min="23" max="16384" width="9.140625" style="7"/>
  </cols>
  <sheetData>
    <row r="1" spans="1:25" s="1" customFormat="1">
      <c r="B1" s="1" t="s">
        <v>0</v>
      </c>
      <c r="C1" s="2">
        <v>4</v>
      </c>
      <c r="D1" s="1" t="s">
        <v>1</v>
      </c>
      <c r="T1" s="3"/>
    </row>
    <row r="2" spans="1:25" s="4" customFormat="1">
      <c r="B2" s="1" t="s">
        <v>2</v>
      </c>
      <c r="C2" s="2">
        <v>4</v>
      </c>
      <c r="D2" s="1" t="s">
        <v>3</v>
      </c>
      <c r="E2" s="1"/>
      <c r="T2" s="5"/>
    </row>
    <row r="3" spans="1:25" ht="6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25" s="12" customFormat="1" ht="21" customHeight="1">
      <c r="A4" s="8"/>
      <c r="B4" s="8"/>
      <c r="C4" s="8"/>
      <c r="D4" s="8"/>
      <c r="E4" s="9" t="s">
        <v>4</v>
      </c>
      <c r="F4" s="10"/>
      <c r="G4" s="10"/>
      <c r="H4" s="9" t="s">
        <v>5</v>
      </c>
      <c r="I4" s="10"/>
      <c r="J4" s="10"/>
      <c r="K4" s="9" t="s">
        <v>6</v>
      </c>
      <c r="L4" s="10"/>
      <c r="M4" s="10"/>
      <c r="N4" s="9" t="s">
        <v>7</v>
      </c>
      <c r="O4" s="10"/>
      <c r="P4" s="10"/>
      <c r="Q4" s="9" t="s">
        <v>8</v>
      </c>
      <c r="R4" s="10"/>
      <c r="S4" s="10"/>
      <c r="T4" s="11" t="s">
        <v>9</v>
      </c>
    </row>
    <row r="5" spans="1:25" s="12" customFormat="1" ht="21" customHeight="1">
      <c r="A5" s="13" t="s">
        <v>10</v>
      </c>
      <c r="B5" s="13"/>
      <c r="C5" s="13"/>
      <c r="D5" s="14"/>
      <c r="E5" s="15" t="s">
        <v>11</v>
      </c>
      <c r="F5" s="15" t="s">
        <v>12</v>
      </c>
      <c r="G5" s="16" t="s">
        <v>13</v>
      </c>
      <c r="H5" s="15" t="s">
        <v>11</v>
      </c>
      <c r="I5" s="15" t="s">
        <v>12</v>
      </c>
      <c r="J5" s="16" t="s">
        <v>13</v>
      </c>
      <c r="K5" s="15" t="s">
        <v>11</v>
      </c>
      <c r="L5" s="15" t="s">
        <v>12</v>
      </c>
      <c r="M5" s="16" t="s">
        <v>13</v>
      </c>
      <c r="N5" s="15" t="s">
        <v>11</v>
      </c>
      <c r="O5" s="15" t="s">
        <v>12</v>
      </c>
      <c r="P5" s="16" t="s">
        <v>13</v>
      </c>
      <c r="Q5" s="15" t="s">
        <v>11</v>
      </c>
      <c r="R5" s="15" t="s">
        <v>12</v>
      </c>
      <c r="S5" s="16" t="s">
        <v>13</v>
      </c>
      <c r="T5" s="17"/>
    </row>
    <row r="6" spans="1:25" s="12" customFormat="1" ht="21" customHeight="1">
      <c r="A6" s="18"/>
      <c r="B6" s="18"/>
      <c r="C6" s="18"/>
      <c r="D6" s="18"/>
      <c r="E6" s="19" t="s">
        <v>14</v>
      </c>
      <c r="F6" s="19" t="s">
        <v>15</v>
      </c>
      <c r="G6" s="20" t="s">
        <v>16</v>
      </c>
      <c r="H6" s="19" t="s">
        <v>14</v>
      </c>
      <c r="I6" s="19" t="s">
        <v>15</v>
      </c>
      <c r="J6" s="20" t="s">
        <v>16</v>
      </c>
      <c r="K6" s="19" t="s">
        <v>14</v>
      </c>
      <c r="L6" s="19" t="s">
        <v>15</v>
      </c>
      <c r="M6" s="20" t="s">
        <v>16</v>
      </c>
      <c r="N6" s="19" t="s">
        <v>14</v>
      </c>
      <c r="O6" s="19" t="s">
        <v>15</v>
      </c>
      <c r="P6" s="20" t="s">
        <v>16</v>
      </c>
      <c r="Q6" s="19" t="s">
        <v>14</v>
      </c>
      <c r="R6" s="19" t="s">
        <v>15</v>
      </c>
      <c r="S6" s="20" t="s">
        <v>16</v>
      </c>
      <c r="T6" s="21"/>
    </row>
    <row r="7" spans="1:25" s="22" customFormat="1" ht="29.1" customHeight="1">
      <c r="E7" s="23" t="s">
        <v>17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5"/>
      <c r="T7" s="26"/>
    </row>
    <row r="8" spans="1:25" s="22" customFormat="1" ht="28.5" customHeight="1">
      <c r="A8" s="27" t="s">
        <v>18</v>
      </c>
      <c r="B8" s="27"/>
      <c r="C8" s="27"/>
      <c r="D8" s="28"/>
      <c r="E8" s="29">
        <v>4717</v>
      </c>
      <c r="F8" s="29">
        <v>1225</v>
      </c>
      <c r="G8" s="29">
        <v>2165</v>
      </c>
      <c r="H8" s="29">
        <v>5060</v>
      </c>
      <c r="I8" s="29">
        <v>1092</v>
      </c>
      <c r="J8" s="29">
        <v>3968</v>
      </c>
      <c r="K8" s="29">
        <v>5506</v>
      </c>
      <c r="L8" s="29">
        <v>1067</v>
      </c>
      <c r="M8" s="29">
        <v>3496</v>
      </c>
      <c r="N8" s="29">
        <v>6683</v>
      </c>
      <c r="O8" s="29">
        <v>1507</v>
      </c>
      <c r="P8" s="29">
        <v>5176</v>
      </c>
      <c r="Q8" s="29">
        <f>'[1]T-7.4 อบต.ตาขัน'!Q8+'[1]T-7.4 ทต. ทุ่งควายกิน'!Q8+'[1]T-7.4 อบต.คลองปูน'!Q8+'[1]T-7.4 อบต.สำนักท้อน+ทต.สำนักท้อ'!Q8+'[1]T-7.4 ทต.มต.'!Q8+'[1]T-7.4 อบจ. (ในเขต อ.เมือง+บค.)'!Q8+'[1]T-7.4 เขต 18'!Q8+'[1]T-7.4 เขต 2'!Q8+'[1]T-7.4 เทศบาลนคร'!Q8+'[1]T-7.4 เทศบาลสุนทรภู่'!Q8+'[1]T-7.4 เทศบาล ต. ชำฆ้อ'!Q8+'[1]T-7.4 เทศบาล ต. มาบข่าพัฒนา'!Q8+'[1]T-7.4 เทศบาล ต. เมืองแกลง'!Q8+'[1]T-7.4 พระปริยัติธรรม'!Q8+'[1]T-7.4 เขต 1'!Q8</f>
        <v>6230</v>
      </c>
      <c r="R8" s="29">
        <f>'[1]T-7.4 อบต.ตาขัน'!R8+'[1]T-7.4 ทต. ทุ่งควายกิน'!R8+'[1]T-7.4 อบต.คลองปูน'!R8+'[1]T-7.4 อบต.สำนักท้อน+ทต.สำนักท้อ'!R8+'[1]T-7.4 ทต.มต.'!R8+'[1]T-7.4 อบจ. (ในเขต อ.เมือง+บค.)'!R8+'[1]T-7.4 เขต 18'!R8+'[1]T-7.4 เขต 2'!R8+'[1]T-7.4 เทศบาลนคร'!R8+'[1]T-7.4 เทศบาลสุนทรภู่'!R8+'[1]T-7.4 เทศบาล ต. ชำฆ้อ'!R8+'[1]T-7.4 เทศบาล ต. มาบข่าพัฒนา'!R8+'[1]T-7.4 เทศบาล ต. เมืองแกลง'!R8+'[1]T-7.4 พระปริยัติธรรม'!R8+'[1]T-7.4 เขต 1'!R8</f>
        <v>1430</v>
      </c>
      <c r="S8" s="29">
        <f>'[1]T-7.4 อบต.ตาขัน'!S8+'[1]T-7.4 ทต. ทุ่งควายกิน'!S8+'[1]T-7.4 อบต.คลองปูน'!S8+'[1]T-7.4 อบต.สำนักท้อน+ทต.สำนักท้อ'!S8+'[1]T-7.4 ทต.มต.'!S8+'[1]T-7.4 อบจ. (ในเขต อ.เมือง+บค.)'!S8+'[1]T-7.4 เขต 18'!S8+'[1]T-7.4 เขต 2'!S8+'[1]T-7.4 เทศบาลนคร'!S8+'[1]T-7.4 เทศบาลสุนทรภู่'!S8+'[1]T-7.4 เทศบาล ต. ชำฆ้อ'!S8+'[1]T-7.4 เทศบาล ต. มาบข่าพัฒนา'!S8+'[1]T-7.4 เทศบาล ต. เมืองแกลง'!S8+'[1]T-7.4 พระปริยัติธรรม'!S8+'[1]T-7.4 เขต 1'!S8</f>
        <v>4800</v>
      </c>
      <c r="T8" s="30" t="s">
        <v>19</v>
      </c>
      <c r="W8" s="31"/>
      <c r="X8" s="31"/>
      <c r="Y8" s="31"/>
    </row>
    <row r="9" spans="1:25" s="22" customFormat="1" ht="26.45" customHeight="1">
      <c r="A9" s="32"/>
      <c r="B9" s="32" t="s">
        <v>20</v>
      </c>
      <c r="C9" s="32"/>
      <c r="D9" s="32"/>
      <c r="E9" s="33">
        <v>488</v>
      </c>
      <c r="F9" s="33">
        <v>167</v>
      </c>
      <c r="G9" s="33">
        <v>321</v>
      </c>
      <c r="H9" s="33">
        <v>583</v>
      </c>
      <c r="I9" s="33">
        <v>179</v>
      </c>
      <c r="J9" s="33">
        <v>404</v>
      </c>
      <c r="K9" s="33">
        <v>614</v>
      </c>
      <c r="L9" s="33">
        <v>65</v>
      </c>
      <c r="M9" s="33">
        <v>229</v>
      </c>
      <c r="N9" s="33">
        <v>833</v>
      </c>
      <c r="O9" s="33">
        <v>255</v>
      </c>
      <c r="P9" s="33">
        <v>578</v>
      </c>
      <c r="Q9" s="34">
        <f>'[1]T-7.4 อบต.ตาขัน'!Q9+'[1]T-7.4 ทต. ทุ่งควายกิน'!Q9+'[1]T-7.4 อบต.คลองปูน'!Q9+'[1]T-7.4 อบต.สำนักท้อน+ทต.สำนักท้อ'!Q9+'[1]T-7.4 ทต.มต.'!Q9+'[1]T-7.4 อบจ. (ในเขต อ.เมือง+บค.)'!Q9+'[1]T-7.4 เขต 18'!Q9+'[1]T-7.4 เขต 2'!Q9+'[1]T-7.4 เทศบาลนคร'!Q9+'[1]T-7.4 เทศบาลสุนทรภู่'!Q9+'[1]T-7.4 เทศบาล ต. ชำฆ้อ'!Q9+'[1]T-7.4 เทศบาล ต. มาบข่าพัฒนา'!Q9+'[1]T-7.4 เทศบาล ต. เมืองแกลง'!Q9+'[1]T-7.4 พระปริยัติธรรม'!Q9+'[1]T-7.4 เขต 1'!Q9</f>
        <v>735</v>
      </c>
      <c r="R9" s="34">
        <f>'[1]T-7.4 อบต.ตาขัน'!R9+'[1]T-7.4 ทต. ทุ่งควายกิน'!R9+'[1]T-7.4 อบต.คลองปูน'!R9+'[1]T-7.4 อบต.สำนักท้อน+ทต.สำนักท้อ'!R9+'[1]T-7.4 ทต.มต.'!R9+'[1]T-7.4 อบจ. (ในเขต อ.เมือง+บค.)'!R9+'[1]T-7.4 เขต 18'!R9+'[1]T-7.4 เขต 2'!R9+'[1]T-7.4 เทศบาลนคร'!R9+'[1]T-7.4 เทศบาลสุนทรภู่'!R9+'[1]T-7.4 เทศบาล ต. ชำฆ้อ'!R9+'[1]T-7.4 เทศบาล ต. มาบข่าพัฒนา'!R9+'[1]T-7.4 เทศบาล ต. เมืองแกลง'!R9+'[1]T-7.4 พระปริยัติธรรม'!R9+'[1]T-7.4 เขต 1'!R9</f>
        <v>212</v>
      </c>
      <c r="S9" s="34">
        <f>'[1]T-7.4 อบต.ตาขัน'!S9+'[1]T-7.4 ทต. ทุ่งควายกิน'!S9+'[1]T-7.4 อบต.คลองปูน'!S9+'[1]T-7.4 อบต.สำนักท้อน+ทต.สำนักท้อ'!S9+'[1]T-7.4 ทต.มต.'!S9+'[1]T-7.4 อบจ. (ในเขต อ.เมือง+บค.)'!S9+'[1]T-7.4 เขต 18'!S9+'[1]T-7.4 เขต 2'!S9+'[1]T-7.4 เทศบาลนคร'!S9+'[1]T-7.4 เทศบาลสุนทรภู่'!S9+'[1]T-7.4 เทศบาล ต. ชำฆ้อ'!S9+'[1]T-7.4 เทศบาล ต. มาบข่าพัฒนา'!S9+'[1]T-7.4 เทศบาล ต. เมืองแกลง'!S9+'[1]T-7.4 พระปริยัติธรรม'!S9+'[1]T-7.4 เขต 1'!S9</f>
        <v>523</v>
      </c>
      <c r="T9" s="26" t="s">
        <v>21</v>
      </c>
      <c r="X9" s="35"/>
    </row>
    <row r="10" spans="1:25" s="22" customFormat="1" ht="26.45" customHeight="1">
      <c r="A10" s="36"/>
      <c r="B10" s="36" t="s">
        <v>22</v>
      </c>
      <c r="C10" s="36"/>
      <c r="D10" s="37"/>
      <c r="E10" s="33">
        <v>4123</v>
      </c>
      <c r="F10" s="38">
        <v>1014</v>
      </c>
      <c r="G10" s="33">
        <v>1782</v>
      </c>
      <c r="H10" s="33">
        <v>4379</v>
      </c>
      <c r="I10" s="33">
        <v>881</v>
      </c>
      <c r="J10" s="33">
        <v>3498</v>
      </c>
      <c r="K10" s="33">
        <v>2075</v>
      </c>
      <c r="L10" s="33">
        <v>243</v>
      </c>
      <c r="M10" s="33">
        <v>599</v>
      </c>
      <c r="N10" s="35">
        <v>3524</v>
      </c>
      <c r="O10" s="38">
        <v>713</v>
      </c>
      <c r="P10" s="33">
        <v>2811</v>
      </c>
      <c r="Q10" s="34">
        <f>'[1]T-7.4 อบต.ตาขัน'!Q10+'[1]T-7.4 ทต. ทุ่งควายกิน'!Q10+'[1]T-7.4 อบต.คลองปูน'!Q10+'[1]T-7.4 อบต.สำนักท้อน+ทต.สำนักท้อ'!Q10+'[1]T-7.4 ทต.มต.'!Q10+'[1]T-7.4 อบจ. (ในเขต อ.เมือง+บค.)'!Q10+'[1]T-7.4 เขต 18'!Q10+'[1]T-7.4 เขต 2'!Q10+'[1]T-7.4 เทศบาลนคร'!Q10+'[1]T-7.4 เทศบาลสุนทรภู่'!Q10+'[1]T-7.4 เทศบาล ต. ชำฆ้อ'!Q10+'[1]T-7.4 เทศบาล ต. มาบข่าพัฒนา'!Q10+'[1]T-7.4 เทศบาล ต. เมืองแกลง'!Q10+'[1]T-7.4 พระปริยัติธรรม'!Q10+'[1]T-7.4 เขต 1'!Q10</f>
        <v>1595</v>
      </c>
      <c r="R10" s="34">
        <f>'[1]T-7.4 อบต.ตาขัน'!R10+'[1]T-7.4 ทต. ทุ่งควายกิน'!R10+'[1]T-7.4 อบต.คลองปูน'!R10+'[1]T-7.4 อบต.สำนักท้อน+ทต.สำนักท้อ'!R10+'[1]T-7.4 ทต.มต.'!R10+'[1]T-7.4 อบจ. (ในเขต อ.เมือง+บค.)'!R10+'[1]T-7.4 เขต 18'!R10+'[1]T-7.4 เขต 2'!R10+'[1]T-7.4 เทศบาลนคร'!R10+'[1]T-7.4 เทศบาลสุนทรภู่'!R10+'[1]T-7.4 เทศบาล ต. ชำฆ้อ'!R10+'[1]T-7.4 เทศบาล ต. มาบข่าพัฒนา'!R10+'[1]T-7.4 เทศบาล ต. เมืองแกลง'!R10+'[1]T-7.4 พระปริยัติธรรม'!R10+'[1]T-7.4 เขต 1'!R10</f>
        <v>417</v>
      </c>
      <c r="S10" s="34">
        <f>'[1]T-7.4 อบต.ตาขัน'!S10+'[1]T-7.4 ทต. ทุ่งควายกิน'!S10+'[1]T-7.4 อบต.คลองปูน'!S10+'[1]T-7.4 อบต.สำนักท้อน+ทต.สำนักท้อ'!S10+'[1]T-7.4 ทต.มต.'!S10+'[1]T-7.4 อบจ. (ในเขต อ.เมือง+บค.)'!S10+'[1]T-7.4 เขต 18'!S10+'[1]T-7.4 เขต 2'!S10+'[1]T-7.4 เทศบาลนคร'!S10+'[1]T-7.4 เทศบาลสุนทรภู่'!S10+'[1]T-7.4 เทศบาล ต. ชำฆ้อ'!S10+'[1]T-7.4 เทศบาล ต. มาบข่าพัฒนา'!S10+'[1]T-7.4 เทศบาล ต. เมืองแกลง'!S10+'[1]T-7.4 พระปริยัติธรรม'!S10+'[1]T-7.4 เขต 1'!S10</f>
        <v>1178</v>
      </c>
      <c r="T10" s="26" t="s">
        <v>23</v>
      </c>
    </row>
    <row r="11" spans="1:25" s="22" customFormat="1" ht="26.45" customHeight="1">
      <c r="A11" s="32"/>
      <c r="B11" s="32" t="s">
        <v>24</v>
      </c>
      <c r="C11" s="32"/>
      <c r="D11" s="32"/>
      <c r="E11" s="33">
        <v>25</v>
      </c>
      <c r="F11" s="38">
        <v>15</v>
      </c>
      <c r="G11" s="33">
        <v>10</v>
      </c>
      <c r="H11" s="33">
        <v>84</v>
      </c>
      <c r="I11" s="33">
        <v>25</v>
      </c>
      <c r="J11" s="33">
        <v>59</v>
      </c>
      <c r="K11" s="33">
        <v>30</v>
      </c>
      <c r="L11" s="33">
        <v>1</v>
      </c>
      <c r="M11" s="33">
        <v>0</v>
      </c>
      <c r="N11" s="33">
        <v>48</v>
      </c>
      <c r="O11" s="38">
        <v>23</v>
      </c>
      <c r="P11" s="33">
        <v>25</v>
      </c>
      <c r="Q11" s="34">
        <f>'[1]T-7.4 อบต.ตาขัน'!Q11+'[1]T-7.4 ทต. ทุ่งควายกิน'!Q11+'[1]T-7.4 อบต.คลองปูน'!Q11+'[1]T-7.4 อบต.สำนักท้อน+ทต.สำนักท้อ'!Q11+'[1]T-7.4 ทต.มต.'!Q11+'[1]T-7.4 อบจ. (ในเขต อ.เมือง+บค.)'!Q11+'[1]T-7.4 เขต 18'!Q11+'[1]T-7.4 เขต 2'!Q11+'[1]T-7.4 เทศบาลนคร'!Q11+'[1]T-7.4 เทศบาลสุนทรภู่'!Q11+'[1]T-7.4 เทศบาล ต. ชำฆ้อ'!Q11+'[1]T-7.4 เทศบาล ต. มาบข่าพัฒนา'!Q11+'[1]T-7.4 เทศบาล ต. เมืองแกลง'!Q11+'[1]T-7.4 พระปริยัติธรรม'!Q11+'[1]T-7.4 เขต 1'!Q11</f>
        <v>52</v>
      </c>
      <c r="R11" s="34">
        <f>'[1]T-7.4 อบต.ตาขัน'!R11+'[1]T-7.4 ทต. ทุ่งควายกิน'!R11+'[1]T-7.4 อบต.คลองปูน'!R11+'[1]T-7.4 อบต.สำนักท้อน+ทต.สำนักท้อ'!R11+'[1]T-7.4 ทต.มต.'!R11+'[1]T-7.4 อบจ. (ในเขต อ.เมือง+บค.)'!R11+'[1]T-7.4 เขต 18'!R11+'[1]T-7.4 เขต 2'!R11+'[1]T-7.4 เทศบาลนคร'!R11+'[1]T-7.4 เทศบาลสุนทรภู่'!R11+'[1]T-7.4 เทศบาล ต. ชำฆ้อ'!R11+'[1]T-7.4 เทศบาล ต. มาบข่าพัฒนา'!R11+'[1]T-7.4 เทศบาล ต. เมืองแกลง'!R11+'[1]T-7.4 พระปริยัติธรรม'!R11+'[1]T-7.4 เขต 1'!R11</f>
        <v>9</v>
      </c>
      <c r="S11" s="34">
        <f>'[1]T-7.4 อบต.ตาขัน'!S11+'[1]T-7.4 ทต. ทุ่งควายกิน'!S11+'[1]T-7.4 อบต.คลองปูน'!S11+'[1]T-7.4 อบต.สำนักท้อน+ทต.สำนักท้อ'!S11+'[1]T-7.4 ทต.มต.'!S11+'[1]T-7.4 อบจ. (ในเขต อ.เมือง+บค.)'!S11+'[1]T-7.4 เขต 18'!S11+'[1]T-7.4 เขต 2'!S11+'[1]T-7.4 เทศบาลนคร'!S11+'[1]T-7.4 เทศบาลสุนทรภู่'!S11+'[1]T-7.4 เทศบาล ต. ชำฆ้อ'!S11+'[1]T-7.4 เทศบาล ต. มาบข่าพัฒนา'!S11+'[1]T-7.4 เทศบาล ต. เมืองแกลง'!S11+'[1]T-7.4 พระปริยัติธรรม'!S11+'[1]T-7.4 เขต 1'!S11</f>
        <v>43</v>
      </c>
      <c r="T11" s="26" t="s">
        <v>25</v>
      </c>
    </row>
    <row r="12" spans="1:25" s="22" customFormat="1" ht="26.45" customHeight="1">
      <c r="A12" s="32"/>
      <c r="B12" s="32" t="s">
        <v>26</v>
      </c>
      <c r="C12" s="32"/>
      <c r="D12" s="32"/>
      <c r="E12" s="33">
        <v>81</v>
      </c>
      <c r="F12" s="38">
        <v>29</v>
      </c>
      <c r="G12" s="33">
        <v>52</v>
      </c>
      <c r="H12" s="33">
        <v>14</v>
      </c>
      <c r="I12" s="33">
        <v>7</v>
      </c>
      <c r="J12" s="33">
        <v>7</v>
      </c>
      <c r="K12" s="33">
        <v>0</v>
      </c>
      <c r="L12" s="33">
        <v>0</v>
      </c>
      <c r="M12" s="33">
        <v>0</v>
      </c>
      <c r="N12" s="33">
        <v>2</v>
      </c>
      <c r="O12" s="38">
        <v>2</v>
      </c>
      <c r="P12" s="33">
        <v>0</v>
      </c>
      <c r="Q12" s="34">
        <f>'[1]T-7.4 อบต.ตาขัน'!Q12+'[1]T-7.4 ทต. ทุ่งควายกิน'!Q12+'[1]T-7.4 อบต.คลองปูน'!Q12+'[1]T-7.4 อบต.สำนักท้อน+ทต.สำนักท้อ'!Q12+'[1]T-7.4 ทต.มต.'!Q12+'[1]T-7.4 อบจ. (ในเขต อ.เมือง+บค.)'!Q12+'[1]T-7.4 เขต 18'!Q12+'[1]T-7.4 เขต 2'!Q12+'[1]T-7.4 เทศบาลนคร'!Q12+'[1]T-7.4 เทศบาลสุนทรภู่'!Q12+'[1]T-7.4 เทศบาล ต. ชำฆ้อ'!Q12+'[1]T-7.4 เทศบาล ต. มาบข่าพัฒนา'!Q12+'[1]T-7.4 เทศบาล ต. เมืองแกลง'!Q12+'[1]T-7.4 พระปริยัติธรรม'!Q12+'[1]T-7.4 เขต 1'!Q12</f>
        <v>0</v>
      </c>
      <c r="R12" s="34">
        <f>'[1]T-7.4 อบต.ตาขัน'!R12+'[1]T-7.4 ทต. ทุ่งควายกิน'!R12+'[1]T-7.4 อบต.คลองปูน'!R12+'[1]T-7.4 อบต.สำนักท้อน+ทต.สำนักท้อ'!R12+'[1]T-7.4 ทต.มต.'!R12+'[1]T-7.4 อบจ. (ในเขต อ.เมือง+บค.)'!R12+'[1]T-7.4 เขต 18'!R12+'[1]T-7.4 เขต 2'!R12+'[1]T-7.4 เทศบาลนคร'!R12+'[1]T-7.4 เทศบาลสุนทรภู่'!R12+'[1]T-7.4 เทศบาล ต. ชำฆ้อ'!R12+'[1]T-7.4 เทศบาล ต. มาบข่าพัฒนา'!R12+'[1]T-7.4 เทศบาล ต. เมืองแกลง'!R12+'[1]T-7.4 พระปริยัติธรรม'!R12+'[1]T-7.4 เขต 1'!R12</f>
        <v>0</v>
      </c>
      <c r="S12" s="34">
        <f>'[1]T-7.4 อบต.ตาขัน'!S12+'[1]T-7.4 ทต. ทุ่งควายกิน'!S12+'[1]T-7.4 อบต.คลองปูน'!S12+'[1]T-7.4 อบต.สำนักท้อน+ทต.สำนักท้อ'!S12+'[1]T-7.4 ทต.มต.'!S12+'[1]T-7.4 อบจ. (ในเขต อ.เมือง+บค.)'!S12+'[1]T-7.4 เขต 18'!S12+'[1]T-7.4 เขต 2'!S12+'[1]T-7.4 เทศบาลนคร'!S12+'[1]T-7.4 เทศบาลสุนทรภู่'!S12+'[1]T-7.4 เทศบาล ต. ชำฆ้อ'!S12+'[1]T-7.4 เทศบาล ต. มาบข่าพัฒนา'!S12+'[1]T-7.4 เทศบาล ต. เมืองแกลง'!S12+'[1]T-7.4 พระปริยัติธรรม'!S12+'[1]T-7.4 เขต 1'!S12</f>
        <v>0</v>
      </c>
      <c r="T12" s="26" t="s">
        <v>27</v>
      </c>
    </row>
    <row r="13" spans="1:25" s="22" customFormat="1" ht="29.1" customHeight="1">
      <c r="E13" s="39" t="s">
        <v>28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1"/>
      <c r="T13" s="26"/>
    </row>
    <row r="14" spans="1:25" s="22" customFormat="1" ht="28.5" customHeight="1">
      <c r="A14" s="27" t="s">
        <v>29</v>
      </c>
      <c r="B14" s="27"/>
      <c r="C14" s="27"/>
      <c r="D14" s="42"/>
      <c r="E14" s="43">
        <v>113971</v>
      </c>
      <c r="F14" s="44">
        <v>56846</v>
      </c>
      <c r="G14" s="43">
        <v>57125</v>
      </c>
      <c r="H14" s="45">
        <v>126046</v>
      </c>
      <c r="I14" s="44">
        <v>62993</v>
      </c>
      <c r="J14" s="43">
        <v>63053</v>
      </c>
      <c r="K14" s="45">
        <v>125654</v>
      </c>
      <c r="L14" s="44">
        <v>62460</v>
      </c>
      <c r="M14" s="43">
        <v>63194</v>
      </c>
      <c r="N14" s="45">
        <f>O14+P14</f>
        <v>130253</v>
      </c>
      <c r="O14" s="44">
        <f>SUM(O15:O18)</f>
        <v>64656</v>
      </c>
      <c r="P14" s="43">
        <f>SUM(P15:P18)</f>
        <v>65597</v>
      </c>
      <c r="Q14" s="43">
        <f>SUM(Q15:Q18)</f>
        <v>131971</v>
      </c>
      <c r="R14" s="43">
        <f>SUM(R15:R18)</f>
        <v>65728</v>
      </c>
      <c r="S14" s="43">
        <f>SUM(S15:S18)</f>
        <v>66243</v>
      </c>
      <c r="T14" s="30" t="s">
        <v>30</v>
      </c>
    </row>
    <row r="15" spans="1:25" s="22" customFormat="1" ht="26.45" customHeight="1">
      <c r="B15" s="22" t="s">
        <v>31</v>
      </c>
      <c r="E15" s="33">
        <v>10767</v>
      </c>
      <c r="F15" s="38">
        <v>4106</v>
      </c>
      <c r="G15" s="33">
        <v>6661</v>
      </c>
      <c r="H15" s="35">
        <v>11996</v>
      </c>
      <c r="I15" s="38">
        <v>4661</v>
      </c>
      <c r="J15" s="33">
        <v>7335</v>
      </c>
      <c r="K15" s="35">
        <v>12772</v>
      </c>
      <c r="L15" s="38">
        <v>4933</v>
      </c>
      <c r="M15" s="33">
        <v>7839</v>
      </c>
      <c r="N15" s="35">
        <f>O15+P15</f>
        <v>13755</v>
      </c>
      <c r="O15" s="38">
        <v>5358</v>
      </c>
      <c r="P15" s="33">
        <v>8397</v>
      </c>
      <c r="Q15" s="46">
        <f>R15+S15</f>
        <v>14620</v>
      </c>
      <c r="R15" s="46">
        <v>5726</v>
      </c>
      <c r="S15" s="47">
        <v>8894</v>
      </c>
      <c r="T15" s="26" t="s">
        <v>32</v>
      </c>
    </row>
    <row r="16" spans="1:25" s="22" customFormat="1" ht="26.45" customHeight="1">
      <c r="B16" s="22" t="s">
        <v>33</v>
      </c>
      <c r="E16" s="33">
        <v>29631</v>
      </c>
      <c r="F16" s="38">
        <v>14782</v>
      </c>
      <c r="G16" s="33">
        <v>14849</v>
      </c>
      <c r="H16" s="35">
        <v>30852</v>
      </c>
      <c r="I16" s="38">
        <v>15639</v>
      </c>
      <c r="J16" s="33">
        <v>15213</v>
      </c>
      <c r="K16" s="35">
        <v>29172</v>
      </c>
      <c r="L16" s="38">
        <v>14702</v>
      </c>
      <c r="M16" s="33">
        <v>14470</v>
      </c>
      <c r="N16" s="35">
        <f>O16+P16</f>
        <v>28770</v>
      </c>
      <c r="O16" s="38">
        <v>14352</v>
      </c>
      <c r="P16" s="33">
        <v>14418</v>
      </c>
      <c r="Q16" s="46">
        <f t="shared" ref="Q16:Q18" si="0">R16+S16</f>
        <v>28362</v>
      </c>
      <c r="R16" s="46">
        <v>14353</v>
      </c>
      <c r="S16" s="47">
        <v>14009</v>
      </c>
      <c r="T16" s="48" t="s">
        <v>34</v>
      </c>
    </row>
    <row r="17" spans="1:20" s="22" customFormat="1" ht="26.45" customHeight="1">
      <c r="B17" s="22" t="s">
        <v>35</v>
      </c>
      <c r="E17" s="33">
        <v>54669</v>
      </c>
      <c r="F17" s="38">
        <v>28347</v>
      </c>
      <c r="G17" s="33">
        <v>26322</v>
      </c>
      <c r="H17" s="35">
        <v>61138</v>
      </c>
      <c r="I17" s="38">
        <v>31536</v>
      </c>
      <c r="J17" s="33">
        <v>29602</v>
      </c>
      <c r="K17" s="35">
        <v>61275</v>
      </c>
      <c r="L17" s="38">
        <v>31347</v>
      </c>
      <c r="M17" s="33">
        <v>29928</v>
      </c>
      <c r="N17" s="35">
        <f>O17+P17</f>
        <v>63108</v>
      </c>
      <c r="O17" s="38">
        <v>32353</v>
      </c>
      <c r="P17" s="33">
        <v>30755</v>
      </c>
      <c r="Q17" s="46">
        <f t="shared" si="0"/>
        <v>64564</v>
      </c>
      <c r="R17" s="46">
        <v>33172</v>
      </c>
      <c r="S17" s="47">
        <v>31392</v>
      </c>
      <c r="T17" s="48" t="s">
        <v>36</v>
      </c>
    </row>
    <row r="18" spans="1:20" s="22" customFormat="1" ht="26.45" customHeight="1">
      <c r="B18" s="22" t="s">
        <v>37</v>
      </c>
      <c r="E18" s="33">
        <v>18904</v>
      </c>
      <c r="F18" s="38">
        <v>9611</v>
      </c>
      <c r="G18" s="33">
        <v>9293</v>
      </c>
      <c r="H18" s="35">
        <v>22060</v>
      </c>
      <c r="I18" s="38">
        <v>11157</v>
      </c>
      <c r="J18" s="33">
        <v>10903</v>
      </c>
      <c r="K18" s="35">
        <v>22435</v>
      </c>
      <c r="L18" s="38">
        <v>11478</v>
      </c>
      <c r="M18" s="33">
        <v>10957</v>
      </c>
      <c r="N18" s="35">
        <f>O18+P18</f>
        <v>24620</v>
      </c>
      <c r="O18" s="38">
        <v>12593</v>
      </c>
      <c r="P18" s="33">
        <v>12027</v>
      </c>
      <c r="Q18" s="46">
        <f t="shared" si="0"/>
        <v>24425</v>
      </c>
      <c r="R18" s="34">
        <v>12477</v>
      </c>
      <c r="S18" s="34">
        <v>11948</v>
      </c>
      <c r="T18" s="48" t="s">
        <v>38</v>
      </c>
    </row>
    <row r="19" spans="1:20" ht="6" customHeight="1">
      <c r="E19" s="49"/>
      <c r="F19" s="49"/>
      <c r="G19" s="49"/>
      <c r="H19" s="50"/>
      <c r="I19" s="50"/>
      <c r="J19" s="49"/>
      <c r="L19" s="50"/>
      <c r="M19" s="49"/>
      <c r="O19" s="50"/>
      <c r="P19" s="49"/>
      <c r="R19" s="50"/>
      <c r="S19" s="49"/>
      <c r="T19" s="51"/>
    </row>
    <row r="20" spans="1:20" ht="6" customHeight="1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</row>
    <row r="21" spans="1:20" s="22" customFormat="1" ht="18.75" customHeight="1">
      <c r="B21" s="53" t="s">
        <v>39</v>
      </c>
      <c r="T21" s="54"/>
    </row>
    <row r="22" spans="1:20" s="22" customFormat="1" ht="18.75" customHeight="1">
      <c r="B22" s="53" t="s">
        <v>40</v>
      </c>
      <c r="T22" s="54"/>
    </row>
    <row r="23" spans="1:20" ht="18.75" customHeight="1">
      <c r="B23" s="12" t="s">
        <v>41</v>
      </c>
      <c r="C23" s="22"/>
    </row>
    <row r="24" spans="1:20" ht="18.75" customHeight="1">
      <c r="B24" s="12" t="s">
        <v>42</v>
      </c>
      <c r="C24" s="22"/>
    </row>
  </sheetData>
  <mergeCells count="11">
    <mergeCell ref="A5:D5"/>
    <mergeCell ref="E7:S7"/>
    <mergeCell ref="A8:D8"/>
    <mergeCell ref="E13:S13"/>
    <mergeCell ref="A14:D14"/>
    <mergeCell ref="E4:G4"/>
    <mergeCell ref="H4:J4"/>
    <mergeCell ref="K4:M4"/>
    <mergeCell ref="N4:P4"/>
    <mergeCell ref="Q4:S4"/>
    <mergeCell ref="T4:T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</vt:lpstr>
    </vt:vector>
  </TitlesOfParts>
  <Company>rayong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rayong</dc:creator>
  <cp:lastModifiedBy>rayong</cp:lastModifiedBy>
  <dcterms:created xsi:type="dcterms:W3CDTF">2016-11-12T03:49:06Z</dcterms:created>
  <dcterms:modified xsi:type="dcterms:W3CDTF">2016-11-12T04:44:35Z</dcterms:modified>
</cp:coreProperties>
</file>