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25" activeTab="0"/>
  </bookViews>
  <sheets>
    <sheet name="ตารางที่4" sheetId="1" r:id="rId1"/>
  </sheets>
  <definedNames>
    <definedName name="_xlnm.Print_Area" localSheetId="0">'ตารางที่4'!$A$1:$E$52</definedName>
  </definedNames>
  <calcPr fullCalcOnLoad="1"/>
</workbook>
</file>

<file path=xl/sharedStrings.xml><?xml version="1.0" encoding="utf-8"?>
<sst xmlns="http://schemas.openxmlformats.org/spreadsheetml/2006/main" count="53" uniqueCount="31">
  <si>
    <t>ตารางที่ 4  จำนวนและร้อยละของผู้มีงานทำ  จำแนกตามอุตสาหกรรม และเพศ</t>
  </si>
  <si>
    <t>อุตสาหกรรม</t>
  </si>
  <si>
    <t>รวม</t>
  </si>
  <si>
    <t>ชาย</t>
  </si>
  <si>
    <t>หญิง</t>
  </si>
  <si>
    <t>จำนวน</t>
  </si>
  <si>
    <t>ยอดรวม</t>
  </si>
  <si>
    <t>1. เกษตรกรรม การป่าไม้  และการประมง</t>
  </si>
  <si>
    <t>2. การทำเหมืองแร่ และเหมืองหิน</t>
  </si>
  <si>
    <t>3. การผลิต</t>
  </si>
  <si>
    <t>4. การไฟฟ้า ก๊าซ และไอน้ำ</t>
  </si>
  <si>
    <t>5. การจัดหาน้ำ บำบัดน้ำเสีย</t>
  </si>
  <si>
    <t>6. การก่อสร้าง</t>
  </si>
  <si>
    <t xml:space="preserve">7. การขายส่ง การขายปลีก </t>
  </si>
  <si>
    <t>8. การขนส่ง ที่เก็บสินค้า</t>
  </si>
  <si>
    <t>9. กิจกรรมโรงแรม และอาหาร</t>
  </si>
  <si>
    <t>10. ข้อมูลข่าวสารและการสื่อสาร</t>
  </si>
  <si>
    <t>11. กิจการทางการเงินและการประกันภัย</t>
  </si>
  <si>
    <t>12. กิจกรรมอสังหาริมทรัพย์</t>
  </si>
  <si>
    <t>13. กิจกรรมทางวิชาชีพและเทคนิค</t>
  </si>
  <si>
    <t>14. การบริหารและการสนับสนุน</t>
  </si>
  <si>
    <t>15 การบริหารราชการ และป้องกันประเทศ</t>
  </si>
  <si>
    <t>16. การศึกษา</t>
  </si>
  <si>
    <t>17. สุขภาพ และสังคมสงเคราะห์</t>
  </si>
  <si>
    <t>18. ศิลปะ ความบันเทิง นันทนาการ</t>
  </si>
  <si>
    <t>19. กิจกรรมบริการด้านอื่นๆ</t>
  </si>
  <si>
    <t>20 ลูกจ้างในครัวเรือนส่วนบุคคล</t>
  </si>
  <si>
    <t>ร้อยละ</t>
  </si>
  <si>
    <t xml:space="preserve">             สำนักงานสถิติแห่งชาติ  กระทรวงดิจิทัลเพื่อเศรษฐกิจและสังคม</t>
  </si>
  <si>
    <t>21. ไม่ทราบ</t>
  </si>
  <si>
    <t>ที่มา  : สรุปผลการสำรวจภาวะการทำงานของประชากร  จังหวัดจันทบุรี  ไตรมาสที่ 4 (ตุลาคม - ธันวาคม)  2564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</si>
</sst>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_-;\-* #,##0_-;_-* &quot;-&quot;??_-;_-@_-"/>
    <numFmt numFmtId="177" formatCode="#,###\-"/>
    <numFmt numFmtId="178" formatCode="0.0"/>
    <numFmt numFmtId="179" formatCode="\-"/>
    <numFmt numFmtId="180" formatCode="#,###"/>
    <numFmt numFmtId="181" formatCode="_-* #,##0_-;\-* #,##0_-;_-* &quot;-&quot;??_-;_-@\-"/>
    <numFmt numFmtId="182" formatCode="_-* #,##0\-;\-* #,##0\-;_-* &quot;-&quot;_-;_-@_-"/>
    <numFmt numFmtId="183" formatCode="_-* #,##0;\-* #,##0;_-* &quot;-&quot;_-;_-@_-"/>
    <numFmt numFmtId="184" formatCode="_-* #,##0.0;\-* #,##0.0;_-* &quot;-&quot;_-;_-@_-"/>
  </numFmts>
  <fonts count="51">
    <font>
      <sz val="14"/>
      <name val="Cordia New"/>
      <family val="2"/>
    </font>
    <font>
      <sz val="11"/>
      <color indexed="8"/>
      <name val="Calibri"/>
      <family val="2"/>
    </font>
    <font>
      <b/>
      <sz val="16"/>
      <name val="TH SarabunPSK"/>
      <family val="2"/>
    </font>
    <font>
      <sz val="11"/>
      <name val="TH SarabunPSK"/>
      <family val="2"/>
    </font>
    <font>
      <b/>
      <sz val="11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b/>
      <sz val="13"/>
      <name val="TH SarabunPSK"/>
      <family val="2"/>
    </font>
    <font>
      <b/>
      <sz val="12.5"/>
      <name val="TH SarabunPSK"/>
      <family val="2"/>
    </font>
    <font>
      <sz val="12.5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8"/>
      <name val="TH SarabunPSK"/>
      <family val="2"/>
    </font>
    <font>
      <sz val="12.5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H SarabunPSK"/>
      <family val="2"/>
    </font>
    <font>
      <sz val="12.5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9" fontId="32" fillId="0" borderId="0" applyFont="0" applyFill="0" applyBorder="0" applyAlignment="0" applyProtection="0"/>
    <xf numFmtId="0" fontId="36" fillId="21" borderId="0" applyNumberFormat="0" applyBorder="0" applyAlignment="0" applyProtection="0"/>
    <xf numFmtId="0" fontId="37" fillId="22" borderId="3" applyNumberFormat="0" applyAlignment="0" applyProtection="0"/>
    <xf numFmtId="0" fontId="38" fillId="22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3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24" borderId="4" applyNumberFormat="0" applyAlignment="0" applyProtection="0"/>
    <xf numFmtId="0" fontId="44" fillId="25" borderId="0" applyNumberFormat="0" applyBorder="0" applyAlignment="0" applyProtection="0"/>
    <xf numFmtId="0" fontId="45" fillId="0" borderId="5" applyNumberFormat="0" applyFill="0" applyAlignment="0" applyProtection="0"/>
    <xf numFmtId="170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2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3" fontId="8" fillId="0" borderId="0" xfId="0" applyNumberFormat="1" applyFont="1" applyBorder="1" applyAlignment="1">
      <alignment horizontal="right" vertical="center"/>
    </xf>
    <xf numFmtId="176" fontId="8" fillId="0" borderId="0" xfId="44" applyNumberFormat="1" applyFont="1" applyAlignment="1">
      <alignment horizontal="right"/>
    </xf>
    <xf numFmtId="0" fontId="8" fillId="0" borderId="0" xfId="0" applyFont="1" applyAlignment="1">
      <alignment vertical="center"/>
    </xf>
    <xf numFmtId="0" fontId="9" fillId="0" borderId="0" xfId="0" applyFont="1" applyAlignment="1" applyProtection="1" quotePrefix="1">
      <alignment horizontal="left" vertical="center"/>
      <protection/>
    </xf>
    <xf numFmtId="3" fontId="9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 applyProtection="1">
      <alignment horizontal="left" vertical="center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78" fontId="8" fillId="0" borderId="0" xfId="0" applyNumberFormat="1" applyFont="1" applyAlignment="1">
      <alignment horizontal="right" vertical="center"/>
    </xf>
    <xf numFmtId="178" fontId="9" fillId="0" borderId="0" xfId="0" applyNumberFormat="1" applyFont="1" applyAlignment="1">
      <alignment horizontal="right" vertical="center"/>
    </xf>
    <xf numFmtId="0" fontId="9" fillId="0" borderId="10" xfId="0" applyFont="1" applyBorder="1" applyAlignment="1">
      <alignment/>
    </xf>
    <xf numFmtId="0" fontId="10" fillId="0" borderId="0" xfId="0" applyFont="1" applyAlignment="1">
      <alignment/>
    </xf>
    <xf numFmtId="178" fontId="10" fillId="0" borderId="0" xfId="0" applyNumberFormat="1" applyFont="1" applyAlignment="1">
      <alignment horizontal="right" vertical="center"/>
    </xf>
    <xf numFmtId="179" fontId="49" fillId="0" borderId="0" xfId="0" applyNumberFormat="1" applyFont="1" applyAlignment="1">
      <alignment horizontal="right" vertical="center"/>
    </xf>
    <xf numFmtId="0" fontId="10" fillId="0" borderId="0" xfId="0" applyFont="1" applyBorder="1" applyAlignment="1">
      <alignment/>
    </xf>
    <xf numFmtId="3" fontId="11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176" fontId="3" fillId="0" borderId="0" xfId="44" applyNumberFormat="1" applyFont="1" applyBorder="1" applyAlignment="1">
      <alignment horizontal="right" vertical="justify"/>
    </xf>
    <xf numFmtId="0" fontId="4" fillId="0" borderId="0" xfId="0" applyFont="1" applyFill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/>
    </xf>
    <xf numFmtId="180" fontId="9" fillId="0" borderId="0" xfId="0" applyNumberFormat="1" applyFont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178" fontId="9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169" fontId="9" fillId="0" borderId="0" xfId="0" applyNumberFormat="1" applyFont="1" applyBorder="1" applyAlignment="1">
      <alignment horizontal="right" vertical="center"/>
    </xf>
    <xf numFmtId="169" fontId="9" fillId="0" borderId="10" xfId="0" applyNumberFormat="1" applyFont="1" applyBorder="1" applyAlignment="1">
      <alignment horizontal="right" vertical="center"/>
    </xf>
    <xf numFmtId="182" fontId="9" fillId="0" borderId="0" xfId="0" applyNumberFormat="1" applyFont="1" applyBorder="1" applyAlignment="1">
      <alignment horizontal="right" vertical="center"/>
    </xf>
    <xf numFmtId="183" fontId="50" fillId="0" borderId="0" xfId="0" applyNumberFormat="1" applyFont="1" applyAlignment="1">
      <alignment horizontal="right" vertical="center"/>
    </xf>
    <xf numFmtId="184" fontId="9" fillId="0" borderId="0" xfId="0" applyNumberFormat="1" applyFont="1" applyBorder="1" applyAlignment="1">
      <alignment horizontal="right" vertical="center"/>
    </xf>
    <xf numFmtId="176" fontId="13" fillId="0" borderId="0" xfId="44" applyNumberFormat="1" applyFont="1" applyAlignment="1">
      <alignment horizontal="right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ครื่องหมายจุลภาค 2" xfId="33"/>
    <cellStyle name="เครื่องหมายจุลภาค 2 2" xfId="34"/>
    <cellStyle name="เครื่องหมายจุลภาค 3" xfId="35"/>
    <cellStyle name="เซลล์ตรวจสอบ" xfId="36"/>
    <cellStyle name="เซลล์ที่มีลิงก์" xfId="37"/>
    <cellStyle name="Percent" xfId="38"/>
    <cellStyle name="แย่" xfId="39"/>
    <cellStyle name="แสดงผล" xfId="40"/>
    <cellStyle name="การคำนวณ" xfId="41"/>
    <cellStyle name="ข้อความเตือน" xfId="42"/>
    <cellStyle name="ข้อความอธิบาย" xfId="43"/>
    <cellStyle name="Comma" xfId="44"/>
    <cellStyle name="Comma [0]" xfId="45"/>
    <cellStyle name="ชื่อเรื่อง" xfId="46"/>
    <cellStyle name="ดี" xfId="47"/>
    <cellStyle name="ปกติ 2" xfId="48"/>
    <cellStyle name="ปกติ 3" xfId="49"/>
    <cellStyle name="ป้อนค่า" xfId="50"/>
    <cellStyle name="ปานกลาง" xfId="51"/>
    <cellStyle name="ผลรวม" xfId="52"/>
    <cellStyle name="Currency" xfId="53"/>
    <cellStyle name="Currency [0]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G64"/>
  <sheetViews>
    <sheetView tabSelected="1" zoomScale="115" zoomScaleNormal="115" zoomScaleSheetLayoutView="100" zoomScalePageLayoutView="0" workbookViewId="0" topLeftCell="A4">
      <selection activeCell="A52" sqref="A52"/>
    </sheetView>
  </sheetViews>
  <sheetFormatPr defaultColWidth="9.140625" defaultRowHeight="14.25" customHeight="1"/>
  <cols>
    <col min="1" max="1" width="48.140625" style="2" customWidth="1"/>
    <col min="2" max="4" width="17.421875" style="2" customWidth="1"/>
    <col min="5" max="5" width="3.7109375" style="2" customWidth="1"/>
    <col min="6" max="16384" width="9.140625" style="2" customWidth="1"/>
  </cols>
  <sheetData>
    <row r="1" spans="1:4" s="3" customFormat="1" ht="23.25" customHeight="1">
      <c r="A1" s="1" t="s">
        <v>0</v>
      </c>
      <c r="B1" s="2"/>
      <c r="C1" s="2"/>
      <c r="D1" s="2"/>
    </row>
    <row r="2" spans="1:5" s="3" customFormat="1" ht="7.5" customHeight="1">
      <c r="A2" s="4"/>
      <c r="B2" s="2"/>
      <c r="C2" s="2"/>
      <c r="D2" s="2"/>
      <c r="E2" s="5"/>
    </row>
    <row r="3" spans="1:5" s="31" customFormat="1" ht="30" customHeight="1">
      <c r="A3" s="34" t="s">
        <v>1</v>
      </c>
      <c r="B3" s="35" t="s">
        <v>2</v>
      </c>
      <c r="C3" s="35" t="s">
        <v>3</v>
      </c>
      <c r="D3" s="35" t="s">
        <v>4</v>
      </c>
      <c r="E3" s="36"/>
    </row>
    <row r="4" spans="1:4" s="3" customFormat="1" ht="25.5" customHeight="1">
      <c r="A4" s="6"/>
      <c r="B4" s="32"/>
      <c r="C4" s="33" t="s">
        <v>5</v>
      </c>
      <c r="D4" s="32"/>
    </row>
    <row r="5" spans="1:5" s="10" customFormat="1" ht="16.5" customHeight="1">
      <c r="A5" s="7" t="s">
        <v>6</v>
      </c>
      <c r="B5" s="8">
        <f>+C5+D5</f>
        <v>372028.91000000003</v>
      </c>
      <c r="C5" s="8">
        <f>SUM(C6:C26)</f>
        <v>197991.64999999997</v>
      </c>
      <c r="D5" s="8">
        <f>SUM(D6:D26)</f>
        <v>174037.26000000004</v>
      </c>
      <c r="E5" s="9"/>
    </row>
    <row r="6" spans="1:5" s="13" customFormat="1" ht="16.5" customHeight="1">
      <c r="A6" s="11" t="s">
        <v>7</v>
      </c>
      <c r="B6" s="12">
        <f>+C6+D6</f>
        <v>200506.03</v>
      </c>
      <c r="C6" s="46">
        <v>118859.98</v>
      </c>
      <c r="D6" s="46">
        <v>81646.05</v>
      </c>
      <c r="E6" s="9"/>
    </row>
    <row r="7" spans="1:5" s="13" customFormat="1" ht="16.5" customHeight="1">
      <c r="A7" s="14" t="s">
        <v>8</v>
      </c>
      <c r="B7" s="12">
        <f>+C7+D7</f>
        <v>0</v>
      </c>
      <c r="C7" s="46"/>
      <c r="D7" s="37"/>
      <c r="E7" s="9"/>
    </row>
    <row r="8" spans="1:5" s="13" customFormat="1" ht="16.5" customHeight="1">
      <c r="A8" s="14" t="s">
        <v>9</v>
      </c>
      <c r="B8" s="12">
        <f aca="true" t="shared" si="0" ref="B8:B25">+C8+D8</f>
        <v>21807.480000000003</v>
      </c>
      <c r="C8" s="46">
        <v>11977.86</v>
      </c>
      <c r="D8" s="46">
        <v>9829.62</v>
      </c>
      <c r="E8" s="9"/>
    </row>
    <row r="9" spans="1:5" s="13" customFormat="1" ht="16.5" customHeight="1">
      <c r="A9" s="14" t="s">
        <v>10</v>
      </c>
      <c r="B9" s="12">
        <f t="shared" si="0"/>
        <v>414.96</v>
      </c>
      <c r="C9" s="46">
        <v>414.96</v>
      </c>
      <c r="D9" s="12"/>
      <c r="E9" s="9"/>
    </row>
    <row r="10" spans="1:5" s="13" customFormat="1" ht="16.5" customHeight="1">
      <c r="A10" s="14" t="s">
        <v>11</v>
      </c>
      <c r="B10" s="12">
        <f t="shared" si="0"/>
        <v>1390.67</v>
      </c>
      <c r="C10" s="46">
        <v>748.18</v>
      </c>
      <c r="D10" s="46">
        <v>642.49</v>
      </c>
      <c r="E10" s="9"/>
    </row>
    <row r="11" spans="1:5" s="15" customFormat="1" ht="16.5" customHeight="1">
      <c r="A11" s="14" t="s">
        <v>12</v>
      </c>
      <c r="B11" s="12">
        <f t="shared" si="0"/>
        <v>13123.2</v>
      </c>
      <c r="C11" s="46">
        <v>11458.19</v>
      </c>
      <c r="D11" s="46">
        <v>1665.01</v>
      </c>
      <c r="E11" s="9"/>
    </row>
    <row r="12" spans="1:4" s="15" customFormat="1" ht="16.5" customHeight="1">
      <c r="A12" s="14" t="s">
        <v>13</v>
      </c>
      <c r="B12" s="12">
        <f t="shared" si="0"/>
        <v>65281.89</v>
      </c>
      <c r="C12" s="46">
        <v>28674.03</v>
      </c>
      <c r="D12" s="46">
        <v>36607.86</v>
      </c>
    </row>
    <row r="13" spans="1:5" s="15" customFormat="1" ht="16.5" customHeight="1">
      <c r="A13" s="16" t="s">
        <v>14</v>
      </c>
      <c r="B13" s="12">
        <f t="shared" si="0"/>
        <v>3979.1</v>
      </c>
      <c r="C13" s="46">
        <v>3174.04</v>
      </c>
      <c r="D13" s="46">
        <v>805.06</v>
      </c>
      <c r="E13" s="9"/>
    </row>
    <row r="14" spans="1:5" s="15" customFormat="1" ht="16.5" customHeight="1">
      <c r="A14" s="17" t="s">
        <v>15</v>
      </c>
      <c r="B14" s="12">
        <f t="shared" si="0"/>
        <v>23238.55</v>
      </c>
      <c r="C14" s="46">
        <v>6859.45</v>
      </c>
      <c r="D14" s="46">
        <v>16379.1</v>
      </c>
      <c r="E14" s="9"/>
    </row>
    <row r="15" spans="1:5" s="15" customFormat="1" ht="16.5" customHeight="1">
      <c r="A15" s="17" t="s">
        <v>16</v>
      </c>
      <c r="B15" s="12">
        <f t="shared" si="0"/>
        <v>561.22</v>
      </c>
      <c r="C15" s="46">
        <v>345.55</v>
      </c>
      <c r="D15" s="46">
        <v>215.67</v>
      </c>
      <c r="E15" s="9"/>
    </row>
    <row r="16" spans="1:5" s="16" customFormat="1" ht="16.5" customHeight="1">
      <c r="A16" s="16" t="s">
        <v>17</v>
      </c>
      <c r="B16" s="12">
        <f t="shared" si="0"/>
        <v>3649.3100000000004</v>
      </c>
      <c r="C16" s="46">
        <v>847.3</v>
      </c>
      <c r="D16" s="46">
        <v>2802.01</v>
      </c>
      <c r="E16" s="9"/>
    </row>
    <row r="17" spans="1:5" s="16" customFormat="1" ht="16.5" customHeight="1">
      <c r="A17" s="16" t="s">
        <v>18</v>
      </c>
      <c r="B17" s="12">
        <f t="shared" si="0"/>
        <v>350.45</v>
      </c>
      <c r="C17" s="46">
        <v>113.1</v>
      </c>
      <c r="D17" s="46">
        <v>237.35</v>
      </c>
      <c r="E17" s="9"/>
    </row>
    <row r="18" spans="1:5" s="15" customFormat="1" ht="16.5" customHeight="1">
      <c r="A18" s="16" t="s">
        <v>19</v>
      </c>
      <c r="B18" s="12">
        <f t="shared" si="0"/>
        <v>1882.02</v>
      </c>
      <c r="C18" s="46">
        <v>1062.55</v>
      </c>
      <c r="D18" s="46">
        <v>819.47</v>
      </c>
      <c r="E18" s="9"/>
    </row>
    <row r="19" spans="1:5" s="15" customFormat="1" ht="16.5" customHeight="1">
      <c r="A19" s="16" t="s">
        <v>20</v>
      </c>
      <c r="B19" s="12">
        <f t="shared" si="0"/>
        <v>1365.7399999999998</v>
      </c>
      <c r="C19" s="46">
        <v>1049.62</v>
      </c>
      <c r="D19" s="46">
        <v>316.12</v>
      </c>
      <c r="E19" s="9"/>
    </row>
    <row r="20" spans="1:5" s="15" customFormat="1" ht="16.5" customHeight="1">
      <c r="A20" s="15" t="s">
        <v>21</v>
      </c>
      <c r="B20" s="12">
        <f t="shared" si="0"/>
        <v>10762.98</v>
      </c>
      <c r="C20" s="46">
        <v>6125.54</v>
      </c>
      <c r="D20" s="46">
        <v>4637.44</v>
      </c>
      <c r="E20" s="9"/>
    </row>
    <row r="21" spans="1:5" s="15" customFormat="1" ht="16.5" customHeight="1">
      <c r="A21" s="15" t="s">
        <v>22</v>
      </c>
      <c r="B21" s="12">
        <f t="shared" si="0"/>
        <v>9390.98</v>
      </c>
      <c r="C21" s="46">
        <v>2020.08</v>
      </c>
      <c r="D21" s="46">
        <v>7370.9</v>
      </c>
      <c r="E21" s="9"/>
    </row>
    <row r="22" spans="1:5" s="15" customFormat="1" ht="16.5" customHeight="1">
      <c r="A22" s="15" t="s">
        <v>23</v>
      </c>
      <c r="B22" s="12">
        <f t="shared" si="0"/>
        <v>8769.84</v>
      </c>
      <c r="C22" s="46">
        <v>2126.64</v>
      </c>
      <c r="D22" s="46">
        <v>6643.2</v>
      </c>
      <c r="E22" s="9"/>
    </row>
    <row r="23" spans="1:5" s="15" customFormat="1" ht="16.5" customHeight="1">
      <c r="A23" s="15" t="s">
        <v>24</v>
      </c>
      <c r="B23" s="12">
        <f t="shared" si="0"/>
        <v>811.23</v>
      </c>
      <c r="C23" s="46">
        <v>736.72</v>
      </c>
      <c r="D23" s="46">
        <v>74.51</v>
      </c>
      <c r="E23" s="9"/>
    </row>
    <row r="24" spans="1:5" s="15" customFormat="1" ht="16.5" customHeight="1">
      <c r="A24" s="15" t="s">
        <v>25</v>
      </c>
      <c r="B24" s="12">
        <f t="shared" si="0"/>
        <v>3923.13</v>
      </c>
      <c r="C24" s="46">
        <v>1397.86</v>
      </c>
      <c r="D24" s="46">
        <v>2525.27</v>
      </c>
      <c r="E24" s="9"/>
    </row>
    <row r="25" spans="1:5" s="15" customFormat="1" ht="16.5" customHeight="1">
      <c r="A25" s="15" t="s">
        <v>26</v>
      </c>
      <c r="B25" s="12">
        <f t="shared" si="0"/>
        <v>820.13</v>
      </c>
      <c r="C25" s="44"/>
      <c r="D25" s="46">
        <v>820.13</v>
      </c>
      <c r="E25" s="9"/>
    </row>
    <row r="26" spans="1:4" s="15" customFormat="1" ht="16.5" customHeight="1">
      <c r="A26" s="16" t="s">
        <v>29</v>
      </c>
      <c r="B26" s="41">
        <f>+C26+D26</f>
        <v>0</v>
      </c>
      <c r="C26" s="41">
        <v>0</v>
      </c>
      <c r="D26" s="41">
        <v>0</v>
      </c>
    </row>
    <row r="27" spans="2:4" s="15" customFormat="1" ht="16.5" customHeight="1">
      <c r="B27" s="18"/>
      <c r="C27" s="19" t="s">
        <v>27</v>
      </c>
      <c r="D27" s="18"/>
    </row>
    <row r="28" spans="1:5" s="15" customFormat="1" ht="16.5" customHeight="1">
      <c r="A28" s="7" t="s">
        <v>6</v>
      </c>
      <c r="B28" s="20">
        <f>SUM(B29:B49)</f>
        <v>99.99999999999999</v>
      </c>
      <c r="C28" s="20">
        <f>SUM(C29:C49)</f>
        <v>100.00000000000004</v>
      </c>
      <c r="D28" s="20">
        <f>SUM(D29:D49)</f>
        <v>99.99999999999999</v>
      </c>
      <c r="E28" s="10"/>
    </row>
    <row r="29" spans="1:5" s="15" customFormat="1" ht="16.5" customHeight="1">
      <c r="A29" s="11" t="s">
        <v>7</v>
      </c>
      <c r="B29" s="21">
        <f aca="true" t="shared" si="1" ref="B29:D33">B6*100/B$5</f>
        <v>53.895281955372766</v>
      </c>
      <c r="C29" s="21">
        <f t="shared" si="1"/>
        <v>60.03282461659369</v>
      </c>
      <c r="D29" s="21">
        <f t="shared" si="1"/>
        <v>46.91297139474615</v>
      </c>
      <c r="E29" s="13"/>
    </row>
    <row r="30" spans="1:5" s="15" customFormat="1" ht="16.5" customHeight="1">
      <c r="A30" s="14" t="s">
        <v>8</v>
      </c>
      <c r="B30" s="39">
        <f t="shared" si="1"/>
        <v>0</v>
      </c>
      <c r="C30" s="39">
        <f t="shared" si="1"/>
        <v>0</v>
      </c>
      <c r="D30" s="43">
        <f t="shared" si="1"/>
        <v>0</v>
      </c>
      <c r="E30" s="13"/>
    </row>
    <row r="31" spans="1:5" s="15" customFormat="1" ht="16.5" customHeight="1">
      <c r="A31" s="14" t="s">
        <v>9</v>
      </c>
      <c r="B31" s="21">
        <f t="shared" si="1"/>
        <v>5.861770258660813</v>
      </c>
      <c r="C31" s="21">
        <f t="shared" si="1"/>
        <v>6.049679367791522</v>
      </c>
      <c r="D31" s="21">
        <f t="shared" si="1"/>
        <v>5.647997446064135</v>
      </c>
      <c r="E31" s="13"/>
    </row>
    <row r="32" spans="1:5" s="15" customFormat="1" ht="16.5" customHeight="1">
      <c r="A32" s="14" t="s">
        <v>10</v>
      </c>
      <c r="B32" s="21">
        <f t="shared" si="1"/>
        <v>0.11153971878153232</v>
      </c>
      <c r="C32" s="21">
        <f t="shared" si="1"/>
        <v>0.20958459611806865</v>
      </c>
      <c r="D32" s="21">
        <f t="shared" si="1"/>
        <v>0</v>
      </c>
      <c r="E32" s="13"/>
    </row>
    <row r="33" spans="1:5" s="10" customFormat="1" ht="16.5" customHeight="1">
      <c r="A33" s="14" t="s">
        <v>11</v>
      </c>
      <c r="B33" s="21">
        <f t="shared" si="1"/>
        <v>0.37380697107652194</v>
      </c>
      <c r="C33" s="21">
        <f t="shared" si="1"/>
        <v>0.37788462291212793</v>
      </c>
      <c r="D33" s="21">
        <f t="shared" si="1"/>
        <v>0.3691680735493077</v>
      </c>
      <c r="E33" s="13"/>
    </row>
    <row r="34" spans="1:5" s="13" customFormat="1" ht="16.5" customHeight="1">
      <c r="A34" s="14" t="s">
        <v>12</v>
      </c>
      <c r="B34" s="21">
        <f aca="true" t="shared" si="2" ref="B34:D48">B11*100/B$5</f>
        <v>3.52746779813429</v>
      </c>
      <c r="C34" s="21">
        <f t="shared" si="2"/>
        <v>5.787208702993284</v>
      </c>
      <c r="D34" s="21">
        <f t="shared" si="2"/>
        <v>0.9566974336415085</v>
      </c>
      <c r="E34" s="15"/>
    </row>
    <row r="35" spans="1:5" s="13" customFormat="1" ht="16.5" customHeight="1">
      <c r="A35" s="14" t="s">
        <v>13</v>
      </c>
      <c r="B35" s="21">
        <f t="shared" si="2"/>
        <v>17.547531453939964</v>
      </c>
      <c r="C35" s="21">
        <f t="shared" si="2"/>
        <v>14.482444082869154</v>
      </c>
      <c r="D35" s="21">
        <f t="shared" si="2"/>
        <v>21.034495716606887</v>
      </c>
      <c r="E35" s="15"/>
    </row>
    <row r="36" spans="1:5" s="13" customFormat="1" ht="16.5" customHeight="1">
      <c r="A36" s="16" t="s">
        <v>14</v>
      </c>
      <c r="B36" s="21">
        <f t="shared" si="2"/>
        <v>1.0695674161451592</v>
      </c>
      <c r="C36" s="21">
        <f t="shared" si="2"/>
        <v>1.6031181112940878</v>
      </c>
      <c r="D36" s="21">
        <f t="shared" si="2"/>
        <v>0.4625791051870156</v>
      </c>
      <c r="E36" s="15"/>
    </row>
    <row r="37" spans="1:5" s="13" customFormat="1" ht="16.5" customHeight="1">
      <c r="A37" s="17" t="s">
        <v>15</v>
      </c>
      <c r="B37" s="21">
        <f t="shared" si="2"/>
        <v>6.246436600854487</v>
      </c>
      <c r="C37" s="21">
        <f t="shared" si="2"/>
        <v>3.464514791406608</v>
      </c>
      <c r="D37" s="21">
        <f t="shared" si="2"/>
        <v>9.411260554205459</v>
      </c>
      <c r="E37" s="15"/>
    </row>
    <row r="38" spans="1:5" s="13" customFormat="1" ht="16.5" customHeight="1">
      <c r="A38" s="17" t="s">
        <v>16</v>
      </c>
      <c r="B38" s="21">
        <f t="shared" si="2"/>
        <v>0.1508538677814044</v>
      </c>
      <c r="C38" s="21">
        <f t="shared" si="2"/>
        <v>0.1745275621471916</v>
      </c>
      <c r="D38" s="21">
        <f t="shared" si="2"/>
        <v>0.12392173951715854</v>
      </c>
      <c r="E38" s="16"/>
    </row>
    <row r="39" spans="1:4" s="15" customFormat="1" ht="16.5" customHeight="1">
      <c r="A39" s="16" t="s">
        <v>17</v>
      </c>
      <c r="B39" s="21">
        <f t="shared" si="2"/>
        <v>0.9809210794935266</v>
      </c>
      <c r="C39" s="21">
        <f t="shared" si="2"/>
        <v>0.42794734020348846</v>
      </c>
      <c r="D39" s="21">
        <f t="shared" si="2"/>
        <v>1.6100058113992368</v>
      </c>
    </row>
    <row r="40" spans="1:4" s="15" customFormat="1" ht="16.5" customHeight="1">
      <c r="A40" s="16" t="s">
        <v>18</v>
      </c>
      <c r="B40" s="21">
        <f t="shared" si="2"/>
        <v>0.09419966851500867</v>
      </c>
      <c r="C40" s="45">
        <f t="shared" si="2"/>
        <v>0.05712362112240593</v>
      </c>
      <c r="D40" s="21">
        <f t="shared" si="2"/>
        <v>0.1363788420939286</v>
      </c>
    </row>
    <row r="41" spans="1:4" s="15" customFormat="1" ht="16.5" customHeight="1">
      <c r="A41" s="16" t="s">
        <v>19</v>
      </c>
      <c r="B41" s="21">
        <f t="shared" si="2"/>
        <v>0.5058800403441764</v>
      </c>
      <c r="C41" s="21">
        <f t="shared" si="2"/>
        <v>0.5366640461857862</v>
      </c>
      <c r="D41" s="21">
        <f t="shared" si="2"/>
        <v>0.4708589413554315</v>
      </c>
    </row>
    <row r="42" spans="1:4" s="15" customFormat="1" ht="16.5" customHeight="1">
      <c r="A42" s="16" t="s">
        <v>20</v>
      </c>
      <c r="B42" s="21">
        <f t="shared" si="2"/>
        <v>0.367105878949031</v>
      </c>
      <c r="C42" s="21">
        <f t="shared" si="2"/>
        <v>0.5301334677497763</v>
      </c>
      <c r="D42" s="21">
        <f t="shared" si="2"/>
        <v>0.18163926506312494</v>
      </c>
    </row>
    <row r="43" spans="1:5" s="16" customFormat="1" ht="16.5" customHeight="1">
      <c r="A43" s="15" t="s">
        <v>21</v>
      </c>
      <c r="B43" s="21">
        <f t="shared" si="2"/>
        <v>2.8930493600618292</v>
      </c>
      <c r="C43" s="21">
        <f t="shared" si="2"/>
        <v>3.0938375431489162</v>
      </c>
      <c r="D43" s="21">
        <f t="shared" si="2"/>
        <v>2.664624805056112</v>
      </c>
      <c r="E43" s="15"/>
    </row>
    <row r="44" spans="1:4" s="15" customFormat="1" ht="16.5" customHeight="1">
      <c r="A44" s="15" t="s">
        <v>22</v>
      </c>
      <c r="B44" s="21">
        <f t="shared" si="2"/>
        <v>2.5242608161822693</v>
      </c>
      <c r="C44" s="21">
        <f t="shared" si="2"/>
        <v>1.0202854514319166</v>
      </c>
      <c r="D44" s="21">
        <f t="shared" si="2"/>
        <v>4.235242499221143</v>
      </c>
    </row>
    <row r="45" spans="1:4" s="15" customFormat="1" ht="16.5" customHeight="1">
      <c r="A45" s="15" t="s">
        <v>23</v>
      </c>
      <c r="B45" s="21">
        <f t="shared" si="2"/>
        <v>2.3573006732191857</v>
      </c>
      <c r="C45" s="21">
        <f t="shared" si="2"/>
        <v>1.0741059029509579</v>
      </c>
      <c r="D45" s="21">
        <f t="shared" si="2"/>
        <v>3.817113645664152</v>
      </c>
    </row>
    <row r="46" spans="1:4" s="15" customFormat="1" ht="16.5" customHeight="1">
      <c r="A46" s="15" t="s">
        <v>24</v>
      </c>
      <c r="B46" s="21">
        <f t="shared" si="2"/>
        <v>0.21805563443980736</v>
      </c>
      <c r="C46" s="21">
        <f t="shared" si="2"/>
        <v>0.37209650002916794</v>
      </c>
      <c r="D46" s="21">
        <f t="shared" si="2"/>
        <v>0.042812671263613315</v>
      </c>
    </row>
    <row r="47" spans="1:4" s="15" customFormat="1" ht="16.5" customHeight="1">
      <c r="A47" s="15" t="s">
        <v>25</v>
      </c>
      <c r="B47" s="21">
        <f t="shared" si="2"/>
        <v>1.0545228864068654</v>
      </c>
      <c r="C47" s="21">
        <f t="shared" si="2"/>
        <v>0.7060196730518687</v>
      </c>
      <c r="D47" s="21">
        <f t="shared" si="2"/>
        <v>1.4509938848726989</v>
      </c>
    </row>
    <row r="48" spans="1:4" s="15" customFormat="1" ht="16.5" customHeight="1">
      <c r="A48" s="15" t="s">
        <v>26</v>
      </c>
      <c r="B48" s="21">
        <f t="shared" si="2"/>
        <v>0.22044792164135846</v>
      </c>
      <c r="C48" s="21">
        <f t="shared" si="2"/>
        <v>0</v>
      </c>
      <c r="D48" s="21">
        <f t="shared" si="2"/>
        <v>0.47123817049291616</v>
      </c>
    </row>
    <row r="49" spans="1:5" s="15" customFormat="1" ht="16.5" customHeight="1" thickBot="1">
      <c r="A49" s="22" t="s">
        <v>29</v>
      </c>
      <c r="B49" s="42">
        <f>B26*100/$B$5</f>
        <v>0</v>
      </c>
      <c r="C49" s="42">
        <f>C26*100/$C$5</f>
        <v>0</v>
      </c>
      <c r="D49" s="42">
        <f>D26*100/$D$5</f>
        <v>0</v>
      </c>
      <c r="E49" s="22"/>
    </row>
    <row r="50" spans="1:4" ht="9" customHeight="1">
      <c r="A50" s="23"/>
      <c r="B50" s="24"/>
      <c r="C50" s="24"/>
      <c r="D50" s="24"/>
    </row>
    <row r="51" s="40" customFormat="1" ht="24" customHeight="1">
      <c r="A51" s="38" t="s">
        <v>30</v>
      </c>
    </row>
    <row r="52" spans="1:4" ht="16.5" customHeight="1">
      <c r="A52" s="38" t="s">
        <v>28</v>
      </c>
      <c r="B52" s="24"/>
      <c r="C52" s="24"/>
      <c r="D52" s="24"/>
    </row>
    <row r="53" spans="2:4" ht="14.25" customHeight="1">
      <c r="B53" s="25"/>
      <c r="C53" s="25"/>
      <c r="D53" s="25"/>
    </row>
    <row r="54" spans="1:4" ht="17.25" customHeight="1">
      <c r="A54" s="26"/>
      <c r="B54" s="25"/>
      <c r="C54" s="25"/>
      <c r="D54" s="25"/>
    </row>
    <row r="55" spans="1:7" ht="17.25" customHeight="1">
      <c r="A55" s="28"/>
      <c r="B55" s="29"/>
      <c r="C55" s="30"/>
      <c r="D55" s="30"/>
      <c r="E55" s="28"/>
      <c r="F55" s="28"/>
      <c r="G55" s="28"/>
    </row>
    <row r="56" spans="1:7" ht="17.25" customHeight="1">
      <c r="A56" s="28"/>
      <c r="B56" s="28"/>
      <c r="C56" s="28"/>
      <c r="D56" s="28"/>
      <c r="E56" s="28"/>
      <c r="F56" s="28"/>
      <c r="G56" s="28"/>
    </row>
    <row r="57" spans="1:7" ht="17.25" customHeight="1">
      <c r="A57" s="28"/>
      <c r="B57" s="28"/>
      <c r="C57" s="28"/>
      <c r="D57" s="28"/>
      <c r="E57" s="28"/>
      <c r="F57" s="28"/>
      <c r="G57" s="28"/>
    </row>
    <row r="58" ht="17.25" customHeight="1"/>
    <row r="59" ht="17.25" customHeight="1"/>
    <row r="60" ht="24" customHeight="1"/>
    <row r="62" spans="2:5" ht="14.25" customHeight="1">
      <c r="B62" s="27"/>
      <c r="C62" s="27"/>
      <c r="D62" s="27"/>
      <c r="E62" s="27"/>
    </row>
    <row r="63" spans="2:5" ht="14.25" customHeight="1">
      <c r="B63" s="27"/>
      <c r="C63" s="27"/>
      <c r="D63" s="27"/>
      <c r="E63" s="27"/>
    </row>
    <row r="64" spans="2:5" ht="14.25" customHeight="1">
      <c r="B64" s="27"/>
      <c r="C64" s="27"/>
      <c r="D64" s="27"/>
      <c r="E64" s="27"/>
    </row>
  </sheetData>
  <sheetProtection/>
  <printOptions/>
  <pageMargins left="0.984251968503937" right="0.2755905511811024" top="0.7086614173228347" bottom="0.35433070866141736" header="0.5118110236220472" footer="0.31496062992125984"/>
  <pageSetup firstPageNumber="7" useFirstPageNumber="1" horizontalDpi="300" verticalDpi="300" orientation="portrait" paperSize="9" scale="90" r:id="rId1"/>
  <headerFooter alignWithMargins="0">
    <oddFooter xml:space="preserve">&amp;C&amp;"TH SarabunPSK,ธรรมดา"&amp;16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ASUS</cp:lastModifiedBy>
  <cp:lastPrinted>2020-02-25T03:49:28Z</cp:lastPrinted>
  <dcterms:created xsi:type="dcterms:W3CDTF">2019-02-18T03:27:47Z</dcterms:created>
  <dcterms:modified xsi:type="dcterms:W3CDTF">2022-05-14T14:10:25Z</dcterms:modified>
  <cp:category/>
  <cp:version/>
  <cp:contentType/>
  <cp:contentStatus/>
</cp:coreProperties>
</file>