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9\"/>
    </mc:Choice>
  </mc:AlternateContent>
  <bookViews>
    <workbookView xWindow="120" yWindow="165" windowWidth="9720" windowHeight="5910" tabRatio="656"/>
  </bookViews>
  <sheets>
    <sheet name="T-19.3(160-163)" sheetId="21" r:id="rId1"/>
  </sheets>
  <calcPr calcId="162913"/>
</workbook>
</file>

<file path=xl/calcChain.xml><?xml version="1.0" encoding="utf-8"?>
<calcChain xmlns="http://schemas.openxmlformats.org/spreadsheetml/2006/main">
  <c r="Q109" i="21" l="1"/>
  <c r="P109" i="21"/>
  <c r="O109" i="21"/>
  <c r="N109" i="21"/>
  <c r="M109" i="21"/>
  <c r="L109" i="21"/>
  <c r="K109" i="21"/>
  <c r="J109" i="21"/>
  <c r="I109" i="21"/>
  <c r="H109" i="21"/>
  <c r="G109" i="21"/>
  <c r="F109" i="21"/>
  <c r="E109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E103" i="21"/>
  <c r="E97" i="21"/>
  <c r="Q91" i="21"/>
  <c r="P91" i="21"/>
  <c r="O91" i="21"/>
  <c r="N91" i="21"/>
  <c r="M91" i="21"/>
  <c r="L91" i="21"/>
  <c r="K91" i="21"/>
  <c r="J91" i="21"/>
  <c r="I91" i="21"/>
  <c r="H91" i="21"/>
  <c r="G91" i="21"/>
  <c r="F91" i="21"/>
  <c r="E91" i="21"/>
  <c r="Q84" i="21"/>
  <c r="P84" i="21"/>
  <c r="O84" i="21"/>
  <c r="N84" i="21"/>
  <c r="M84" i="21"/>
  <c r="L84" i="21"/>
  <c r="K84" i="21"/>
  <c r="J84" i="21"/>
  <c r="I84" i="21"/>
  <c r="H84" i="21"/>
  <c r="G84" i="21"/>
  <c r="F84" i="21"/>
  <c r="E84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K14" i="21"/>
  <c r="M14" i="21"/>
  <c r="N14" i="21"/>
  <c r="O14" i="21"/>
  <c r="P14" i="21"/>
  <c r="Q14" i="21"/>
  <c r="L14" i="21"/>
  <c r="F14" i="21"/>
  <c r="G14" i="21"/>
  <c r="H14" i="21"/>
  <c r="I14" i="21"/>
  <c r="J14" i="21"/>
  <c r="E14" i="21"/>
  <c r="K97" i="21" l="1"/>
  <c r="G97" i="21"/>
  <c r="O97" i="21"/>
  <c r="F97" i="21"/>
  <c r="N97" i="21"/>
  <c r="I97" i="21"/>
  <c r="M97" i="21"/>
  <c r="Q97" i="21"/>
  <c r="H97" i="21"/>
  <c r="L97" i="21"/>
  <c r="P97" i="21"/>
  <c r="J97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G13" i="21" l="1"/>
  <c r="K13" i="21"/>
  <c r="E13" i="21"/>
  <c r="I13" i="21"/>
  <c r="M13" i="21"/>
  <c r="Q13" i="21"/>
  <c r="H13" i="21"/>
  <c r="L13" i="21"/>
  <c r="P13" i="21"/>
  <c r="O13" i="21"/>
  <c r="F13" i="21"/>
  <c r="J13" i="21"/>
  <c r="N13" i="21"/>
</calcChain>
</file>

<file path=xl/sharedStrings.xml><?xml version="1.0" encoding="utf-8"?>
<sst xmlns="http://schemas.openxmlformats.org/spreadsheetml/2006/main" count="341" uniqueCount="231">
  <si>
    <t>Total</t>
  </si>
  <si>
    <t>Others</t>
  </si>
  <si>
    <t xml:space="preserve">ตาราง   </t>
  </si>
  <si>
    <t>อื่น ๆ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</si>
  <si>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</si>
  <si>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</si>
  <si>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</si>
  <si>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</si>
  <si>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</si>
  <si>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</si>
  <si>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</si>
  <si>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</si>
  <si>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   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</si>
  <si>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</si>
  <si>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</si>
  <si>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</si>
  <si>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</si>
  <si>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</si>
  <si>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</si>
  <si>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</si>
  <si>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</si>
  <si>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 xml:space="preserve"> </t>
  </si>
  <si>
    <t>งบกลาง</t>
  </si>
  <si>
    <t>รวมยอด</t>
  </si>
  <si>
    <t>Table</t>
  </si>
  <si>
    <t>(บาท  Baht)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</si>
  <si>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</si>
  <si>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</si>
  <si>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</si>
  <si>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</si>
  <si>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</si>
  <si>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</si>
  <si>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</si>
  <si>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</si>
  <si>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</si>
  <si>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</si>
  <si>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</si>
  <si>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</si>
  <si>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</si>
  <si>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</si>
  <si>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</si>
  <si>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</si>
  <si>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</si>
  <si>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</si>
  <si>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</si>
  <si>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-</t>
  </si>
  <si>
    <t xml:space="preserve">     ที่มา:  สำนักงานส่งเสริมการปกครองท้องถิ่นจังหวัด ตรัง</t>
  </si>
  <si>
    <t xml:space="preserve"> Source:   Trang Provincial Office of Local Administration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</si>
  <si>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</si>
  <si>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อำเภอเมืองตรัง</t>
  </si>
  <si>
    <t>อำเภอกันตัง</t>
  </si>
  <si>
    <t>อำเภอย่านตาขาว</t>
  </si>
  <si>
    <t>อำเภอปะเหลียน</t>
  </si>
  <si>
    <t>อำเภอสิเกา</t>
  </si>
  <si>
    <t>อำเภอห้วยยอด</t>
  </si>
  <si>
    <t>อำเภอวังวิเศษ</t>
  </si>
  <si>
    <t>อำเภอนาโยง</t>
  </si>
  <si>
    <t>Huai Yot District</t>
  </si>
  <si>
    <t>Wang Wiset District</t>
  </si>
  <si>
    <t>Ratsada  District</t>
  </si>
  <si>
    <t>Kantang District</t>
  </si>
  <si>
    <t>Yan Ta Khao District</t>
  </si>
  <si>
    <t>Palian District</t>
  </si>
  <si>
    <t>Sikao District</t>
  </si>
  <si>
    <t>อบต.นาบินหลา</t>
  </si>
  <si>
    <t>อบต.นาท่ามใต้</t>
  </si>
  <si>
    <t>อบต.นาท่ามเหนือ</t>
  </si>
  <si>
    <t>อบต.นาโต๊ะหมิง</t>
  </si>
  <si>
    <t>อบต.นาพละ</t>
  </si>
  <si>
    <t>อบต.หนองตรุด</t>
  </si>
  <si>
    <t>อบต.บางรัก</t>
  </si>
  <si>
    <t>อบต.นาโยงใต้</t>
  </si>
  <si>
    <t>อบต.บ้านควน</t>
  </si>
  <si>
    <t>อบต.ควนปริง</t>
  </si>
  <si>
    <t>อบต.บ้านโพธิ์</t>
  </si>
  <si>
    <t>อบต.น้ำผุด</t>
  </si>
  <si>
    <t>อบต.วังวน</t>
  </si>
  <si>
    <t>อบต.โคกยาง</t>
  </si>
  <si>
    <t>อบต.บ่อน้ำร้อน</t>
  </si>
  <si>
    <t>อบต.นาเกลือ</t>
  </si>
  <si>
    <t>อบต.เกาะลิบง</t>
  </si>
  <si>
    <t>อบต.บางสัก</t>
  </si>
  <si>
    <t>อบต.คลองชีล้อม</t>
  </si>
  <si>
    <t>อบต.บางหมาก</t>
  </si>
  <si>
    <t>อบต.บางเป้า</t>
  </si>
  <si>
    <t>อบต.ควนธานี</t>
  </si>
  <si>
    <t>อบต.ย่านซื่อ</t>
  </si>
  <si>
    <t>อบต.กันตังใต้</t>
  </si>
  <si>
    <t>อบต.คลองลุ</t>
  </si>
  <si>
    <t>อบต.ปะเหลียน</t>
  </si>
  <si>
    <t>อบต.บางด้วน</t>
  </si>
  <si>
    <t>อบต.แหลมสอม</t>
  </si>
  <si>
    <t>อบต.ท่าข้าม</t>
  </si>
  <si>
    <t>อบต.เกาะสุกร</t>
  </si>
  <si>
    <t>อบต.บ้านนา</t>
  </si>
  <si>
    <t>อบต.ลิพัง</t>
  </si>
  <si>
    <t>อบต.ทุ่งยาว</t>
  </si>
  <si>
    <t>อบต.สุโสะ</t>
  </si>
  <si>
    <t>อบต.โพรงจระเข้</t>
  </si>
  <si>
    <t>อบต.นาชุมเห็ด</t>
  </si>
  <si>
    <t>อบต.ทุ่งค่าย</t>
  </si>
  <si>
    <t>อบต.ในควน</t>
  </si>
  <si>
    <t>อบต.หนองบ่อ</t>
  </si>
  <si>
    <t>อบต.เขากอบ</t>
  </si>
  <si>
    <t>อบต.บางดี</t>
  </si>
  <si>
    <t>อบต.หนองช้างแล่น</t>
  </si>
  <si>
    <t>อบต.นาวง</t>
  </si>
  <si>
    <t>อบต.ลำภูรา</t>
  </si>
  <si>
    <t>อบต.บางกุ้ง</t>
  </si>
  <si>
    <t>อบต.ปากแจ่ม</t>
  </si>
  <si>
    <t>อบต.เขาปูน</t>
  </si>
  <si>
    <t>อบต.ทุ่งต่อ</t>
  </si>
  <si>
    <t>อบต.ปากคม</t>
  </si>
  <si>
    <t>อบต.เขาขาว</t>
  </si>
  <si>
    <t>อบต.วังคีรี</t>
  </si>
  <si>
    <t>อบต.ในเตา</t>
  </si>
  <si>
    <t>อบต.ห้วยยอด</t>
  </si>
  <si>
    <t>อบต.นาโยงเหนือ</t>
  </si>
  <si>
    <t>อบต.นาข้าวเสีย</t>
  </si>
  <si>
    <t>อบต.โคกสะบ้า</t>
  </si>
  <si>
    <t>อบต.ช่อง</t>
  </si>
  <si>
    <t>อบต.นาหมื่นศรี</t>
  </si>
  <si>
    <t>อบต.ละมอ</t>
  </si>
  <si>
    <t>อบต.กะลาเส</t>
  </si>
  <si>
    <t>อบต.เขาไม้แก้ว</t>
  </si>
  <si>
    <t>อบต.บ่อหิน</t>
  </si>
  <si>
    <t>อบต.ไม้ฝาด</t>
  </si>
  <si>
    <t>อบต.เขาวิเศษ</t>
  </si>
  <si>
    <t>อบต.ท่าสะบ้า</t>
  </si>
  <si>
    <t>อบต.อ่าวตง</t>
  </si>
  <si>
    <t>อบต.วังมะปราง</t>
  </si>
  <si>
    <t>อบต.วังมะปรางเหนือ</t>
  </si>
  <si>
    <t>อำเภอรัษฏา</t>
  </si>
  <si>
    <t>อบต.หนองปรือ</t>
  </si>
  <si>
    <t>อบต.ควนเมา</t>
  </si>
  <si>
    <t>อบต.คลองปาง</t>
  </si>
  <si>
    <t>อบต.เขาไพร</t>
  </si>
  <si>
    <t>อบต.หนองบัว</t>
  </si>
  <si>
    <t>อำเภอหาดสำราญ</t>
  </si>
  <si>
    <t>อบต.หาดสำราญ</t>
  </si>
  <si>
    <t>อบต.ตะเสะ</t>
  </si>
  <si>
    <t>อบต.บ้าหวี</t>
  </si>
  <si>
    <t xml:space="preserve">   Mueang  Trang  District</t>
  </si>
  <si>
    <t xml:space="preserve">   Na  Bin  La</t>
  </si>
  <si>
    <t xml:space="preserve">   Na Tham  Tai</t>
  </si>
  <si>
    <t xml:space="preserve">   Na  Tham  Nuea</t>
  </si>
  <si>
    <t xml:space="preserve">   Na  Toe  Ming</t>
  </si>
  <si>
    <t xml:space="preserve">   Na  Pra</t>
  </si>
  <si>
    <t xml:space="preserve">   Nong  Trut</t>
  </si>
  <si>
    <t xml:space="preserve">   Bang  Rak</t>
  </si>
  <si>
    <t xml:space="preserve">   Na  Yong  Tai</t>
  </si>
  <si>
    <t xml:space="preserve">   Ban  Khuan</t>
  </si>
  <si>
    <t xml:space="preserve">   Khuan  Prang</t>
  </si>
  <si>
    <t xml:space="preserve">   Ban Pho</t>
  </si>
  <si>
    <t xml:space="preserve">   Nam  Phud</t>
  </si>
  <si>
    <t xml:space="preserve">   Wang  Won</t>
  </si>
  <si>
    <t xml:space="preserve">   Khok  Yang</t>
  </si>
  <si>
    <t xml:space="preserve">   Bo  Nam  Ron</t>
  </si>
  <si>
    <t xml:space="preserve">   Na  Kluea</t>
  </si>
  <si>
    <t xml:space="preserve">   Ko  Li  Bong</t>
  </si>
  <si>
    <t xml:space="preserve">   Bang  Sak</t>
  </si>
  <si>
    <t xml:space="preserve">   Khlong  See  Lom</t>
  </si>
  <si>
    <t xml:space="preserve">   Bang  Mark</t>
  </si>
  <si>
    <t xml:space="preserve">   Bang  Pao</t>
  </si>
  <si>
    <t xml:space="preserve">   Khuan  Tha Ni</t>
  </si>
  <si>
    <t xml:space="preserve">   Yan  Sue</t>
  </si>
  <si>
    <t xml:space="preserve">   Kantang Tai</t>
  </si>
  <si>
    <t xml:space="preserve">   Khlong  Lu</t>
  </si>
  <si>
    <t xml:space="preserve">   Palian</t>
  </si>
  <si>
    <t xml:space="preserve">   Bang  Duan</t>
  </si>
  <si>
    <t xml:space="preserve">   Lan  Som</t>
  </si>
  <si>
    <t xml:space="preserve">   Tha  Kham</t>
  </si>
  <si>
    <t xml:space="preserve">   Ko  Su  Korn</t>
  </si>
  <si>
    <t xml:space="preserve">   Ban  Na</t>
  </si>
  <si>
    <t xml:space="preserve">   Li  Phang</t>
  </si>
  <si>
    <t xml:space="preserve">   Thung  Yao</t>
  </si>
  <si>
    <t xml:space="preserve">    Su Soe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</si>
  <si>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</si>
  <si>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 xml:space="preserve">   Prong  Jo Ra Ke</t>
  </si>
  <si>
    <t xml:space="preserve">   Na  Chum  Hed</t>
  </si>
  <si>
    <t xml:space="preserve">   Thung  Kai</t>
  </si>
  <si>
    <t xml:space="preserve">   Ko  Pea</t>
  </si>
  <si>
    <t xml:space="preserve">   Nai  Khuan</t>
  </si>
  <si>
    <t xml:space="preserve">   Nong  Bor</t>
  </si>
  <si>
    <t xml:space="preserve">   Khao  Kob</t>
  </si>
  <si>
    <t xml:space="preserve">   Bang  Di</t>
  </si>
  <si>
    <t xml:space="preserve">   Nong  Chang  Lan</t>
  </si>
  <si>
    <t xml:space="preserve">   Na  Wong</t>
  </si>
  <si>
    <t xml:space="preserve">   Lam Pu Ra</t>
  </si>
  <si>
    <t>Bang  Kung</t>
  </si>
  <si>
    <t>Park  Chaem</t>
  </si>
  <si>
    <t>Khao  Poon</t>
  </si>
  <si>
    <t>Thung  Tho</t>
  </si>
  <si>
    <t>Park  Khom</t>
  </si>
  <si>
    <t>Khao  Khao</t>
  </si>
  <si>
    <t>Wang  Khi Ri</t>
  </si>
  <si>
    <t>Nai  Tao</t>
  </si>
  <si>
    <t>Huai Yot</t>
  </si>
  <si>
    <t>Na Yong District</t>
  </si>
  <si>
    <t>Na Yong  Nuea</t>
  </si>
  <si>
    <t>Na  Khao  Sea</t>
  </si>
  <si>
    <t>Khok Sa Ba</t>
  </si>
  <si>
    <t>Chong</t>
  </si>
  <si>
    <t>Na Muen  Si</t>
  </si>
  <si>
    <t>La  Mo</t>
  </si>
  <si>
    <t>Ka  La  Se</t>
  </si>
  <si>
    <t>Khao Mai  Kaeo</t>
  </si>
  <si>
    <t>Bo  Hin</t>
  </si>
  <si>
    <t>Mai  Fad</t>
  </si>
  <si>
    <t>Khao  Wiset</t>
  </si>
  <si>
    <t>Tha  Sa  Ba</t>
  </si>
  <si>
    <t>Ao Thong</t>
  </si>
  <si>
    <t xml:space="preserve">Wang  Ma  Prang  </t>
  </si>
  <si>
    <t>Wang  Ma  Prang  Nuea</t>
  </si>
  <si>
    <t xml:space="preserve">   Nong   Prue</t>
  </si>
  <si>
    <t xml:space="preserve">   Khuan  Mao</t>
  </si>
  <si>
    <t xml:space="preserve">   Khlong  Pang</t>
  </si>
  <si>
    <t xml:space="preserve">   Khao  Prai</t>
  </si>
  <si>
    <t xml:space="preserve">   Nong  Bua</t>
  </si>
  <si>
    <t>King  Amphoe Hat Samran</t>
  </si>
  <si>
    <t xml:space="preserve">   Hat  Samran</t>
  </si>
  <si>
    <t xml:space="preserve">   Tha  Se</t>
  </si>
  <si>
    <t xml:space="preserve">   Ba  We</t>
  </si>
  <si>
    <t>24,855.624.66</t>
  </si>
  <si>
    <t>15,756.792.00</t>
  </si>
  <si>
    <t>อบต.เกาะเปียะ</t>
  </si>
  <si>
    <t xml:space="preserve">District/Subdistrict </t>
  </si>
  <si>
    <t xml:space="preserve">       Administration</t>
  </si>
  <si>
    <t xml:space="preserve">            Organization</t>
  </si>
  <si>
    <t>Actual Revenue and Expenditure of Subdistrict Administration Organization by Type, District and Subdistrict Administration Organization: Fiscal Year 2016</t>
  </si>
  <si>
    <t>Actual Revenue and Expenditure of Subdistrict Administration Organization by Type, District and Subdistrict Administration Organization: Fiscal Year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</si>
</sst>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5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sz val="14"/>
      <color theme="0"/>
      <name val="TH SarabunPSK"/>
      <family val="2"/>
    </font>
    <font>
      <sz val="10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7" xfId="0" applyFont="1" applyBorder="1"/>
    <xf numFmtId="0" fontId="5" fillId="0" borderId="0" xfId="0" applyFont="1" applyBorder="1"/>
    <xf numFmtId="0" fontId="5" fillId="0" borderId="1" xfId="0" applyFont="1" applyBorder="1"/>
    <xf numFmtId="0" fontId="4" fillId="0" borderId="6" xfId="0" applyFont="1" applyBorder="1"/>
    <xf numFmtId="0" fontId="5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7" xfId="0" applyFont="1" applyBorder="1"/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0" fontId="9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7" xfId="0" applyFont="1" applyBorder="1"/>
    <xf numFmtId="0" fontId="9" fillId="0" borderId="4" xfId="0" applyFont="1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3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8" xfId="0" applyFont="1" applyBorder="1"/>
    <xf numFmtId="0" fontId="7" fillId="0" borderId="0" xfId="0" applyFont="1" applyAlignment="1">
      <alignment horizontal="left" inden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/>
    <xf numFmtId="0" fontId="4" fillId="0" borderId="0" xfId="0" applyFont="1" applyAlignment="1">
      <alignment horizontal="left"/>
    </xf>
    <xf numFmtId="0" fontId="3" fillId="0" borderId="12" xfId="0" applyFont="1" applyBorder="1" applyAlignment="1">
      <alignment horizontal="center"/>
    </xf>
    <xf numFmtId="0" fontId="4" fillId="0" borderId="12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3" fillId="0" borderId="0" xfId="0" applyFont="1" applyAlignment="1"/>
    <xf numFmtId="4" fontId="5" fillId="0" borderId="0" xfId="0" applyNumberFormat="1" applyFont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11" fillId="0" borderId="0" xfId="0" applyNumberFormat="1" applyFont="1" applyBorder="1" applyAlignment="1">
      <alignment horizontal="right" indent="1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8" fillId="0" borderId="3" xfId="0" applyNumberFormat="1" applyFont="1" applyBorder="1" applyAlignment="1"/>
    <xf numFmtId="0" fontId="7" fillId="0" borderId="3" xfId="0" applyFont="1" applyBorder="1" applyAlignment="1"/>
    <xf numFmtId="4" fontId="7" fillId="0" borderId="14" xfId="0" applyNumberFormat="1" applyFont="1" applyBorder="1" applyAlignment="1"/>
    <xf numFmtId="4" fontId="7" fillId="0" borderId="14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" fontId="7" fillId="0" borderId="3" xfId="0" applyNumberFormat="1" applyFont="1" applyBorder="1" applyAlignment="1"/>
    <xf numFmtId="4" fontId="8" fillId="0" borderId="14" xfId="0" applyNumberFormat="1" applyFont="1" applyBorder="1" applyAlignment="1"/>
    <xf numFmtId="0" fontId="7" fillId="0" borderId="9" xfId="0" applyFont="1" applyBorder="1" applyAlignment="1">
      <alignment horizontal="center"/>
    </xf>
    <xf numFmtId="4" fontId="8" fillId="0" borderId="14" xfId="0" applyNumberFormat="1" applyFont="1" applyBorder="1" applyAlignment="1">
      <alignment horizontal="right"/>
    </xf>
    <xf numFmtId="4" fontId="7" fillId="0" borderId="15" xfId="0" applyNumberFormat="1" applyFont="1" applyBorder="1" applyAlignment="1"/>
    <xf numFmtId="4" fontId="7" fillId="0" borderId="15" xfId="0" applyNumberFormat="1" applyFont="1" applyBorder="1" applyAlignment="1">
      <alignment horizontal="right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7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8" fillId="0" borderId="3" xfId="0" applyNumberFormat="1" applyFont="1" applyBorder="1" applyAlignment="1">
      <alignment horizontal="right" vertical="distributed"/>
    </xf>
    <xf numFmtId="4" fontId="7" fillId="0" borderId="14" xfId="0" applyNumberFormat="1" applyFont="1" applyBorder="1" applyAlignment="1">
      <alignment horizontal="right" vertical="distributed"/>
    </xf>
    <xf numFmtId="0" fontId="12" fillId="0" borderId="0" xfId="0" applyFont="1"/>
    <xf numFmtId="0" fontId="13" fillId="0" borderId="0" xfId="0" applyFont="1" applyAlignment="1">
      <alignment horizontal="left"/>
    </xf>
    <xf numFmtId="187" fontId="13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187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3" fillId="0" borderId="0" xfId="0" applyFont="1" applyAlignment="1"/>
    <xf numFmtId="0" fontId="13" fillId="0" borderId="0" xfId="0" applyFont="1" applyBorder="1" applyAlignment="1"/>
    <xf numFmtId="0" fontId="8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107635</xdr:colOff>
      <xdr:row>0</xdr:row>
      <xdr:rowOff>0</xdr:rowOff>
    </xdr:from>
    <xdr:to>
      <xdr:col>22</xdr:col>
      <xdr:colOff>178341</xdr:colOff>
      <xdr:row>35</xdr:row>
      <xdr:rowOff>0</xdr:rowOff>
    </xdr:to>
    <xdr:grpSp>
      <xdr:nvGrpSpPr>
        <xdr:cNvPr id="23" name="Group 66"/>
        <xdr:cNvGrpSpPr>
          <a:grpSpLocks/>
        </xdr:cNvGrpSpPr>
      </xdr:nvGrpSpPr>
      <xdr:grpSpPr bwMode="auto">
        <a:xfrm>
          <a:off x="19419573" y="0"/>
          <a:ext cx="939862" cy="9548813"/>
          <a:chOff x="997" y="0"/>
          <a:chExt cx="69" cy="668"/>
        </a:xfrm>
      </xdr:grpSpPr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1021" y="31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5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</a:p>
        </xdr:txBody>
      </xdr:sp>
      <xdr:cxnSp macro="">
        <xdr:nvCxnSpPr>
          <xdr:cNvPr id="26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47624</xdr:colOff>
      <xdr:row>35</xdr:row>
      <xdr:rowOff>48107</xdr:rowOff>
    </xdr:from>
    <xdr:to>
      <xdr:col>22</xdr:col>
      <xdr:colOff>35380</xdr:colOff>
      <xdr:row>60</xdr:row>
      <xdr:rowOff>346364</xdr:rowOff>
    </xdr:to>
    <xdr:grpSp>
      <xdr:nvGrpSpPr>
        <xdr:cNvPr id="27" name="Group 125"/>
        <xdr:cNvGrpSpPr>
          <a:grpSpLocks/>
        </xdr:cNvGrpSpPr>
      </xdr:nvGrpSpPr>
      <xdr:grpSpPr bwMode="auto">
        <a:xfrm>
          <a:off x="19359562" y="9596920"/>
          <a:ext cx="856912" cy="9180319"/>
          <a:chOff x="986" y="0"/>
          <a:chExt cx="74" cy="712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98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161</a:t>
            </a:r>
          </a:p>
        </xdr:txBody>
      </xdr:sp>
      <xdr:cxnSp macro="">
        <xdr:nvCxnSpPr>
          <xdr:cNvPr id="30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40769</xdr:colOff>
      <xdr:row>60</xdr:row>
      <xdr:rowOff>269393</xdr:rowOff>
    </xdr:from>
    <xdr:to>
      <xdr:col>22</xdr:col>
      <xdr:colOff>111475</xdr:colOff>
      <xdr:row>95</xdr:row>
      <xdr:rowOff>0</xdr:rowOff>
    </xdr:to>
    <xdr:grpSp>
      <xdr:nvGrpSpPr>
        <xdr:cNvPr id="31" name="Group 66"/>
        <xdr:cNvGrpSpPr>
          <a:grpSpLocks/>
        </xdr:cNvGrpSpPr>
      </xdr:nvGrpSpPr>
      <xdr:grpSpPr bwMode="auto">
        <a:xfrm>
          <a:off x="19352707" y="18700268"/>
          <a:ext cx="939862" cy="9350857"/>
          <a:chOff x="997" y="0"/>
          <a:chExt cx="69" cy="668"/>
        </a:xfrm>
      </xdr:grpSpPr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1021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3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</a:p>
        </xdr:txBody>
      </xdr:sp>
      <xdr:cxnSp macro="">
        <xdr:nvCxnSpPr>
          <xdr:cNvPr id="34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298258</xdr:colOff>
      <xdr:row>96</xdr:row>
      <xdr:rowOff>0</xdr:rowOff>
    </xdr:from>
    <xdr:to>
      <xdr:col>21</xdr:col>
      <xdr:colOff>566112</xdr:colOff>
      <xdr:row>121</xdr:row>
      <xdr:rowOff>0</xdr:rowOff>
    </xdr:to>
    <xdr:grpSp>
      <xdr:nvGrpSpPr>
        <xdr:cNvPr id="39" name="Group 125"/>
        <xdr:cNvGrpSpPr>
          <a:grpSpLocks/>
        </xdr:cNvGrpSpPr>
      </xdr:nvGrpSpPr>
      <xdr:grpSpPr bwMode="auto">
        <a:xfrm>
          <a:off x="19145852" y="28313063"/>
          <a:ext cx="732198" cy="7358062"/>
          <a:chOff x="986" y="161"/>
          <a:chExt cx="74" cy="551"/>
        </a:xfrm>
      </xdr:grpSpPr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998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endPara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sp macro="" textlink="">
        <xdr:nvSpPr>
          <xdr:cNvPr id="41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</xdr:grpSp>
    <xdr:clientData/>
  </xdr:twoCellAnchor>
  <xdr:twoCellAnchor>
    <xdr:from>
      <xdr:col>21</xdr:col>
      <xdr:colOff>52675</xdr:colOff>
      <xdr:row>95</xdr:row>
      <xdr:rowOff>48106</xdr:rowOff>
    </xdr:from>
    <xdr:to>
      <xdr:col>21</xdr:col>
      <xdr:colOff>576550</xdr:colOff>
      <xdr:row>128</xdr:row>
      <xdr:rowOff>226218</xdr:rowOff>
    </xdr:to>
    <xdr:grpSp>
      <xdr:nvGrpSpPr>
        <xdr:cNvPr id="45" name="Group 117"/>
        <xdr:cNvGrpSpPr>
          <a:grpSpLocks/>
        </xdr:cNvGrpSpPr>
      </xdr:nvGrpSpPr>
      <xdr:grpSpPr bwMode="auto">
        <a:xfrm>
          <a:off x="19364613" y="28099231"/>
          <a:ext cx="523875" cy="9464987"/>
          <a:chOff x="996" y="0"/>
          <a:chExt cx="55" cy="703"/>
        </a:xfrm>
      </xdr:grpSpPr>
      <xdr:sp macro="" textlink="">
        <xdr:nvSpPr>
          <xdr:cNvPr id="46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7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163</a:t>
            </a:r>
          </a:p>
        </xdr:txBody>
      </xdr:sp>
      <xdr:cxnSp macro="">
        <xdr:nvCxnSpPr>
          <xdr:cNvPr id="48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133"/>
  <sheetViews>
    <sheetView showGridLines="0" tabSelected="1" zoomScale="80" zoomScaleNormal="80" workbookViewId="0">
      <selection activeCell="S128" sqref="S128"/>
    </sheetView>
  </sheetViews>
  <sheetFormatPr defaultColWidth="9.09765625" defaultRowHeight="18.75"/>
  <cols>
    <col min="1" max="1" width="1.09765625" style="7" customWidth="1"/>
    <col min="2" max="2" width="6.8984375" style="7" customWidth="1"/>
    <col min="3" max="3" width="5.3984375" style="7" customWidth="1"/>
    <col min="4" max="4" width="4.09765625" style="7" customWidth="1"/>
    <col min="5" max="5" width="14.296875" style="7" customWidth="1"/>
    <col min="6" max="6" width="11.3984375" style="7" customWidth="1"/>
    <col min="7" max="7" width="11.59765625" style="7" customWidth="1"/>
    <col min="8" max="8" width="11.3984375" style="7" customWidth="1"/>
    <col min="9" max="9" width="11.296875" style="7" customWidth="1"/>
    <col min="10" max="10" width="13.3984375" style="7" customWidth="1"/>
    <col min="11" max="12" width="12.8984375" style="7" customWidth="1"/>
    <col min="13" max="13" width="12.69921875" style="7" customWidth="1"/>
    <col min="14" max="14" width="13.09765625" style="7" customWidth="1"/>
    <col min="15" max="15" width="13" style="7" customWidth="1"/>
    <col min="16" max="16" width="12.296875" style="7" customWidth="1"/>
    <col min="17" max="17" width="12.8984375" style="7" customWidth="1"/>
    <col min="18" max="18" width="1.3984375" style="7" customWidth="1"/>
    <col min="19" max="19" width="13.69921875" style="7" customWidth="1"/>
    <col min="20" max="20" width="2.296875" style="7" customWidth="1"/>
    <col min="21" max="21" width="4.8984375" style="7" customWidth="1"/>
    <col min="22" max="16384" width="9.09765625" style="7"/>
  </cols>
  <sheetData>
    <row r="1" spans="1:22" s="1" customFormat="1" ht="21">
      <c r="B1" s="108" t="s">
        <v>2</v>
      </c>
      <c r="C1" s="109">
        <v>19.3</v>
      </c>
      <c r="D1" s="108" t="s">
        <v>48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V1" s="7"/>
    </row>
    <row r="2" spans="1:22" s="3" customFormat="1" ht="21">
      <c r="B2" s="110" t="s">
        <v>24</v>
      </c>
      <c r="C2" s="109">
        <v>19.3</v>
      </c>
      <c r="D2" s="111" t="s">
        <v>229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V2" s="1"/>
    </row>
    <row r="3" spans="1:22" s="3" customFormat="1" ht="15" customHeight="1">
      <c r="B3" s="114"/>
      <c r="C3" s="113"/>
      <c r="D3" s="115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S3" s="6" t="s">
        <v>25</v>
      </c>
    </row>
    <row r="4" spans="1:22" ht="6" customHeight="1">
      <c r="V4" s="3"/>
    </row>
    <row r="5" spans="1:22" s="9" customFormat="1">
      <c r="A5" s="35"/>
      <c r="B5" s="36"/>
      <c r="C5" s="36"/>
      <c r="D5" s="37"/>
      <c r="E5" s="120" t="s">
        <v>13</v>
      </c>
      <c r="F5" s="121"/>
      <c r="G5" s="121"/>
      <c r="H5" s="121"/>
      <c r="I5" s="121"/>
      <c r="J5" s="121"/>
      <c r="K5" s="122"/>
      <c r="L5" s="123" t="s">
        <v>14</v>
      </c>
      <c r="M5" s="124"/>
      <c r="N5" s="124"/>
      <c r="O5" s="124"/>
      <c r="P5" s="124"/>
      <c r="Q5" s="124"/>
      <c r="R5" s="38" t="s">
        <v>21</v>
      </c>
      <c r="S5" s="39"/>
      <c r="T5" s="8"/>
      <c r="U5" s="8"/>
      <c r="V5" s="7"/>
    </row>
    <row r="6" spans="1:22" s="9" customFormat="1" ht="21.75" customHeight="1">
      <c r="E6" s="130" t="s">
        <v>7</v>
      </c>
      <c r="F6" s="131"/>
      <c r="G6" s="138"/>
      <c r="H6" s="131"/>
      <c r="I6" s="131"/>
      <c r="J6" s="131"/>
      <c r="K6" s="132"/>
      <c r="L6" s="133" t="s">
        <v>15</v>
      </c>
      <c r="M6" s="134"/>
      <c r="N6" s="134"/>
      <c r="O6" s="134"/>
      <c r="P6" s="125"/>
      <c r="Q6" s="126"/>
    </row>
    <row r="7" spans="1:22" s="9" customFormat="1" ht="17.25">
      <c r="A7" s="125" t="s">
        <v>36</v>
      </c>
      <c r="B7" s="125"/>
      <c r="C7" s="125"/>
      <c r="D7" s="126"/>
      <c r="E7" s="32"/>
      <c r="F7" s="34" t="s">
        <v>18</v>
      </c>
      <c r="G7" s="87"/>
      <c r="H7" s="95"/>
      <c r="I7" s="32"/>
      <c r="J7" s="78"/>
      <c r="K7" s="33"/>
      <c r="L7" s="34"/>
      <c r="M7" s="34"/>
      <c r="N7" s="34"/>
      <c r="O7" s="34"/>
      <c r="P7" s="87"/>
      <c r="Q7" s="103"/>
      <c r="R7" s="127" t="s">
        <v>226</v>
      </c>
      <c r="S7" s="128"/>
      <c r="T7" s="128"/>
      <c r="U7" s="128"/>
    </row>
    <row r="8" spans="1:22" s="9" customFormat="1" ht="17.25">
      <c r="A8" s="125" t="s">
        <v>34</v>
      </c>
      <c r="B8" s="125"/>
      <c r="C8" s="125"/>
      <c r="D8" s="126"/>
      <c r="E8" s="32" t="s">
        <v>4</v>
      </c>
      <c r="F8" s="34" t="s">
        <v>30</v>
      </c>
      <c r="G8" s="32" t="s">
        <v>5</v>
      </c>
      <c r="H8" s="95" t="s">
        <v>6</v>
      </c>
      <c r="I8" s="32" t="s">
        <v>19</v>
      </c>
      <c r="J8" s="100" t="s">
        <v>10</v>
      </c>
      <c r="K8" s="95" t="s">
        <v>3</v>
      </c>
      <c r="L8" s="94" t="s">
        <v>22</v>
      </c>
      <c r="M8" s="34" t="s">
        <v>26</v>
      </c>
      <c r="N8" s="32" t="s">
        <v>27</v>
      </c>
      <c r="O8" s="94" t="s">
        <v>28</v>
      </c>
      <c r="P8" s="32" t="s">
        <v>29</v>
      </c>
      <c r="Q8" s="95" t="s">
        <v>33</v>
      </c>
      <c r="S8" s="128" t="s">
        <v>227</v>
      </c>
      <c r="T8" s="128"/>
    </row>
    <row r="9" spans="1:22" s="9" customFormat="1">
      <c r="A9" s="125" t="s">
        <v>35</v>
      </c>
      <c r="B9" s="125"/>
      <c r="C9" s="125"/>
      <c r="D9" s="126"/>
      <c r="E9" s="28" t="s">
        <v>17</v>
      </c>
      <c r="F9" s="34" t="s">
        <v>31</v>
      </c>
      <c r="G9" s="28" t="s">
        <v>8</v>
      </c>
      <c r="H9" s="27" t="s">
        <v>32</v>
      </c>
      <c r="I9" s="28" t="s">
        <v>9</v>
      </c>
      <c r="J9" s="99" t="s">
        <v>11</v>
      </c>
      <c r="K9" s="28" t="s">
        <v>1</v>
      </c>
      <c r="L9" s="49" t="s">
        <v>16</v>
      </c>
      <c r="M9" s="29" t="s">
        <v>37</v>
      </c>
      <c r="N9" s="28" t="s">
        <v>38</v>
      </c>
      <c r="O9" s="49" t="s">
        <v>39</v>
      </c>
      <c r="P9" s="28" t="s">
        <v>11</v>
      </c>
      <c r="Q9" s="104" t="s">
        <v>1</v>
      </c>
      <c r="R9" s="128" t="s">
        <v>228</v>
      </c>
      <c r="S9" s="128"/>
      <c r="T9" s="20"/>
    </row>
    <row r="10" spans="1:22" s="9" customFormat="1" ht="17.25">
      <c r="A10" s="47"/>
      <c r="B10" s="47"/>
      <c r="C10" s="47"/>
      <c r="D10" s="48"/>
      <c r="E10" s="28" t="s">
        <v>20</v>
      </c>
      <c r="F10" s="49" t="s">
        <v>43</v>
      </c>
      <c r="G10" s="32"/>
      <c r="H10" s="49" t="s">
        <v>44</v>
      </c>
      <c r="I10" s="34"/>
      <c r="J10" s="92"/>
      <c r="K10" s="32"/>
      <c r="L10" s="49" t="s">
        <v>40</v>
      </c>
      <c r="M10" s="55"/>
      <c r="N10" s="55"/>
      <c r="O10" s="55"/>
      <c r="P10" s="101"/>
      <c r="Q10" s="13"/>
      <c r="R10" s="93"/>
    </row>
    <row r="11" spans="1:22" s="9" customFormat="1" ht="17.25">
      <c r="A11" s="42"/>
      <c r="B11" s="42"/>
      <c r="C11" s="42"/>
      <c r="D11" s="43"/>
      <c r="E11" s="30" t="s">
        <v>20</v>
      </c>
      <c r="F11" s="31" t="s">
        <v>42</v>
      </c>
      <c r="G11" s="30"/>
      <c r="H11" s="97" t="s">
        <v>41</v>
      </c>
      <c r="I11" s="30"/>
      <c r="J11" s="98"/>
      <c r="K11" s="31"/>
      <c r="L11" s="19"/>
      <c r="M11" s="19"/>
      <c r="N11" s="19"/>
      <c r="O11" s="19"/>
      <c r="P11" s="11"/>
      <c r="Q11" s="102"/>
      <c r="R11" s="91"/>
      <c r="S11" s="91"/>
      <c r="T11" s="12"/>
      <c r="U11" s="12"/>
    </row>
    <row r="12" spans="1:22" ht="3" customHeight="1">
      <c r="A12" s="136" t="s">
        <v>21</v>
      </c>
      <c r="B12" s="136"/>
      <c r="C12" s="136"/>
      <c r="D12" s="137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40"/>
      <c r="S12" s="41"/>
      <c r="V12" s="9"/>
    </row>
    <row r="13" spans="1:22" ht="24" customHeight="1">
      <c r="A13" s="71"/>
      <c r="B13" s="76" t="s">
        <v>23</v>
      </c>
      <c r="C13" s="72"/>
      <c r="D13" s="73"/>
      <c r="E13" s="105">
        <f t="shared" ref="E13:Q13" si="0">SUM(E14+E27+E42+E52+E59+E84+E91+E97+E103+E109)</f>
        <v>407652784.61000001</v>
      </c>
      <c r="F13" s="105">
        <f t="shared" si="0"/>
        <v>19176246.619999997</v>
      </c>
      <c r="G13" s="105">
        <f t="shared" si="0"/>
        <v>23913173.920000002</v>
      </c>
      <c r="H13" s="105">
        <f t="shared" si="0"/>
        <v>49740976</v>
      </c>
      <c r="I13" s="105">
        <f t="shared" si="0"/>
        <v>13549996.989999998</v>
      </c>
      <c r="J13" s="105">
        <f t="shared" si="0"/>
        <v>1105049887.6600001</v>
      </c>
      <c r="K13" s="105">
        <f t="shared" si="0"/>
        <v>828537638.05999994</v>
      </c>
      <c r="L13" s="105">
        <f t="shared" si="0"/>
        <v>258780936.21999997</v>
      </c>
      <c r="M13" s="105">
        <f t="shared" si="0"/>
        <v>748096685.13</v>
      </c>
      <c r="N13" s="105">
        <f t="shared" si="0"/>
        <v>570320113.36000001</v>
      </c>
      <c r="O13" s="105">
        <f t="shared" si="0"/>
        <v>441808989.61999995</v>
      </c>
      <c r="P13" s="105">
        <f t="shared" si="0"/>
        <v>217481541.04000002</v>
      </c>
      <c r="Q13" s="105">
        <f t="shared" si="0"/>
        <v>53202937.480000004</v>
      </c>
      <c r="R13" s="23"/>
      <c r="S13" s="72" t="s">
        <v>0</v>
      </c>
    </row>
    <row r="14" spans="1:22" ht="24" customHeight="1">
      <c r="A14" s="46" t="s">
        <v>49</v>
      </c>
      <c r="B14" s="46"/>
      <c r="C14" s="46"/>
      <c r="D14" s="21"/>
      <c r="E14" s="105">
        <f>SUM(E15:E26)</f>
        <v>58287655.149999999</v>
      </c>
      <c r="F14" s="105">
        <f t="shared" ref="F14:J14" si="1">SUM(F15:F26)</f>
        <v>3027625.04</v>
      </c>
      <c r="G14" s="105">
        <f t="shared" si="1"/>
        <v>2598813.9299999997</v>
      </c>
      <c r="H14" s="105">
        <f t="shared" si="1"/>
        <v>9561802</v>
      </c>
      <c r="I14" s="105">
        <f t="shared" si="1"/>
        <v>2356820.7599999998</v>
      </c>
      <c r="J14" s="105">
        <f t="shared" si="1"/>
        <v>109665362.31</v>
      </c>
      <c r="K14" s="105">
        <f>SUM(K15:K26)</f>
        <v>118513131.89</v>
      </c>
      <c r="L14" s="105">
        <f>SUM(L15:L26)</f>
        <v>24133781.25</v>
      </c>
      <c r="M14" s="105">
        <f t="shared" ref="M14:Q14" si="2">SUM(M15:M26)</f>
        <v>107513302.50999999</v>
      </c>
      <c r="N14" s="105">
        <f t="shared" si="2"/>
        <v>83150189.280000001</v>
      </c>
      <c r="O14" s="105">
        <f t="shared" si="2"/>
        <v>44893083.359999999</v>
      </c>
      <c r="P14" s="105">
        <f t="shared" si="2"/>
        <v>16950742.950000003</v>
      </c>
      <c r="Q14" s="105">
        <f t="shared" si="2"/>
        <v>15257106.48</v>
      </c>
      <c r="R14" s="23"/>
      <c r="S14" s="3" t="s">
        <v>142</v>
      </c>
    </row>
    <row r="15" spans="1:22" ht="24" customHeight="1">
      <c r="A15" s="10"/>
      <c r="B15" s="10" t="s">
        <v>64</v>
      </c>
      <c r="C15" s="10"/>
      <c r="D15" s="21"/>
      <c r="E15" s="106">
        <v>334201.37</v>
      </c>
      <c r="F15" s="106">
        <v>183077</v>
      </c>
      <c r="G15" s="106">
        <v>178841.7</v>
      </c>
      <c r="H15" s="106">
        <v>401385</v>
      </c>
      <c r="I15" s="106">
        <v>263279.21999999997</v>
      </c>
      <c r="J15" s="106">
        <v>4875356</v>
      </c>
      <c r="K15" s="106">
        <v>13235773.199999999</v>
      </c>
      <c r="L15" s="106">
        <v>281748</v>
      </c>
      <c r="M15" s="106">
        <v>6752566</v>
      </c>
      <c r="N15" s="106">
        <v>4590666.8</v>
      </c>
      <c r="O15" s="106">
        <v>3049025</v>
      </c>
      <c r="P15" s="106">
        <v>1312538.98</v>
      </c>
      <c r="Q15" s="106">
        <v>40000</v>
      </c>
      <c r="R15" s="23"/>
      <c r="S15" s="10" t="s">
        <v>143</v>
      </c>
    </row>
    <row r="16" spans="1:22" ht="24" customHeight="1">
      <c r="A16" s="10"/>
      <c r="B16" s="10" t="s">
        <v>65</v>
      </c>
      <c r="C16" s="10"/>
      <c r="D16" s="21"/>
      <c r="E16" s="106">
        <v>15663802.640000001</v>
      </c>
      <c r="F16" s="106">
        <v>137857.4</v>
      </c>
      <c r="G16" s="106">
        <v>76384.960000000006</v>
      </c>
      <c r="H16" s="106">
        <v>1143864</v>
      </c>
      <c r="I16" s="106">
        <v>114568.65</v>
      </c>
      <c r="J16" s="106">
        <v>5349679</v>
      </c>
      <c r="K16" s="106">
        <v>14887391.15</v>
      </c>
      <c r="L16" s="106">
        <v>446368</v>
      </c>
      <c r="M16" s="106">
        <v>8529203</v>
      </c>
      <c r="N16" s="106">
        <v>7295452.9400000004</v>
      </c>
      <c r="O16" s="106">
        <v>4329090</v>
      </c>
      <c r="P16" s="106">
        <v>1443040</v>
      </c>
      <c r="Q16" s="106">
        <v>14892183.640000001</v>
      </c>
      <c r="R16" s="23"/>
      <c r="S16" s="10" t="s">
        <v>144</v>
      </c>
    </row>
    <row r="17" spans="1:19" ht="24" customHeight="1">
      <c r="A17" s="10"/>
      <c r="B17" s="10" t="s">
        <v>66</v>
      </c>
      <c r="C17" s="10"/>
      <c r="D17" s="24"/>
      <c r="E17" s="106">
        <v>488729.59999999998</v>
      </c>
      <c r="F17" s="106">
        <v>9454</v>
      </c>
      <c r="G17" s="106">
        <v>139361.93</v>
      </c>
      <c r="H17" s="106">
        <v>907430</v>
      </c>
      <c r="I17" s="106">
        <v>313288</v>
      </c>
      <c r="J17" s="106">
        <v>18981246.670000002</v>
      </c>
      <c r="K17" s="106">
        <v>10639224</v>
      </c>
      <c r="L17" s="106">
        <v>473947.61</v>
      </c>
      <c r="M17" s="106">
        <v>11236964.6</v>
      </c>
      <c r="N17" s="106">
        <v>7736342.0599999996</v>
      </c>
      <c r="O17" s="106">
        <v>3042095.12</v>
      </c>
      <c r="P17" s="106">
        <v>975500</v>
      </c>
      <c r="Q17" s="106">
        <v>164922.84</v>
      </c>
      <c r="R17" s="23"/>
      <c r="S17" s="10" t="s">
        <v>145</v>
      </c>
    </row>
    <row r="18" spans="1:19" ht="24" customHeight="1">
      <c r="A18" s="10"/>
      <c r="B18" s="10" t="s">
        <v>67</v>
      </c>
      <c r="C18" s="10"/>
      <c r="D18" s="24"/>
      <c r="E18" s="106">
        <v>1119765.3700000001</v>
      </c>
      <c r="F18" s="106">
        <v>89530</v>
      </c>
      <c r="G18" s="106">
        <v>277546.2</v>
      </c>
      <c r="H18" s="106">
        <v>332295</v>
      </c>
      <c r="I18" s="106">
        <v>159020</v>
      </c>
      <c r="J18" s="106" t="s">
        <v>224</v>
      </c>
      <c r="K18" s="106">
        <v>14620005.16</v>
      </c>
      <c r="L18" s="106">
        <v>6794194</v>
      </c>
      <c r="M18" s="106">
        <v>9717890.8100000005</v>
      </c>
      <c r="N18" s="106">
        <v>6244045.0800000001</v>
      </c>
      <c r="O18" s="106">
        <v>6223182.8200000003</v>
      </c>
      <c r="P18" s="106">
        <v>1221000</v>
      </c>
      <c r="Q18" s="106">
        <v>20000</v>
      </c>
      <c r="R18" s="23"/>
      <c r="S18" s="10" t="s">
        <v>146</v>
      </c>
    </row>
    <row r="19" spans="1:19" ht="24" customHeight="1">
      <c r="A19" s="10"/>
      <c r="B19" s="10" t="s">
        <v>68</v>
      </c>
      <c r="C19" s="10"/>
      <c r="D19" s="24"/>
      <c r="E19" s="106">
        <v>63971.42</v>
      </c>
      <c r="F19" s="106">
        <v>9412.7999999999993</v>
      </c>
      <c r="G19" s="106">
        <v>159528.68</v>
      </c>
      <c r="H19" s="106">
        <v>702288</v>
      </c>
      <c r="I19" s="106">
        <v>45000</v>
      </c>
      <c r="J19" s="106">
        <v>3975158</v>
      </c>
      <c r="K19" s="106">
        <v>13615761.779999999</v>
      </c>
      <c r="L19" s="106">
        <v>267599</v>
      </c>
      <c r="M19" s="106">
        <v>6813214</v>
      </c>
      <c r="N19" s="106">
        <v>5060105.57</v>
      </c>
      <c r="O19" s="106">
        <v>2968800</v>
      </c>
      <c r="P19" s="106">
        <v>1074749</v>
      </c>
      <c r="Q19" s="106">
        <v>20000</v>
      </c>
      <c r="R19" s="23"/>
      <c r="S19" s="10" t="s">
        <v>147</v>
      </c>
    </row>
    <row r="20" spans="1:19" ht="24" customHeight="1">
      <c r="A20" s="10"/>
      <c r="B20" s="10" t="s">
        <v>69</v>
      </c>
      <c r="C20" s="10"/>
      <c r="D20" s="24"/>
      <c r="E20" s="106">
        <v>14352583.699999999</v>
      </c>
      <c r="F20" s="106">
        <v>444048.13</v>
      </c>
      <c r="G20" s="106">
        <v>190407.82</v>
      </c>
      <c r="H20" s="106">
        <v>655075</v>
      </c>
      <c r="I20" s="106">
        <v>114125</v>
      </c>
      <c r="J20" s="106">
        <v>5464900.6399999997</v>
      </c>
      <c r="K20" s="106" t="s">
        <v>45</v>
      </c>
      <c r="L20" s="106">
        <v>429953.5</v>
      </c>
      <c r="M20" s="106">
        <v>8352948</v>
      </c>
      <c r="N20" s="106">
        <v>7452835.46</v>
      </c>
      <c r="O20" s="106">
        <v>2718425</v>
      </c>
      <c r="P20" s="106">
        <v>1305035</v>
      </c>
      <c r="Q20" s="106">
        <v>20000</v>
      </c>
      <c r="R20" s="23"/>
      <c r="S20" s="10" t="s">
        <v>148</v>
      </c>
    </row>
    <row r="21" spans="1:19" ht="24" customHeight="1">
      <c r="A21" s="10"/>
      <c r="B21" s="10" t="s">
        <v>70</v>
      </c>
      <c r="C21" s="10"/>
      <c r="D21" s="24"/>
      <c r="E21" s="106">
        <v>393902.94</v>
      </c>
      <c r="F21" s="106">
        <v>121766.8</v>
      </c>
      <c r="G21" s="106">
        <v>221311.18</v>
      </c>
      <c r="H21" s="106">
        <v>426148</v>
      </c>
      <c r="I21" s="106">
        <v>41527.89</v>
      </c>
      <c r="J21" s="106">
        <v>3396883</v>
      </c>
      <c r="K21" s="106">
        <v>13836194.66</v>
      </c>
      <c r="L21" s="106">
        <v>455643.63</v>
      </c>
      <c r="M21" s="106">
        <v>7064748</v>
      </c>
      <c r="N21" s="106">
        <v>4118028.02</v>
      </c>
      <c r="O21" s="106">
        <v>211750</v>
      </c>
      <c r="P21" s="106">
        <v>373000</v>
      </c>
      <c r="Q21" s="106">
        <v>20000</v>
      </c>
      <c r="R21" s="23"/>
      <c r="S21" s="10" t="s">
        <v>149</v>
      </c>
    </row>
    <row r="22" spans="1:19" ht="24" customHeight="1">
      <c r="A22" s="10"/>
      <c r="B22" s="10" t="s">
        <v>71</v>
      </c>
      <c r="C22" s="10"/>
      <c r="D22" s="24"/>
      <c r="E22" s="106">
        <v>591795.29</v>
      </c>
      <c r="F22" s="106">
        <v>624105.37</v>
      </c>
      <c r="G22" s="106">
        <v>255302.96</v>
      </c>
      <c r="H22" s="106">
        <v>919817</v>
      </c>
      <c r="I22" s="106">
        <v>158695</v>
      </c>
      <c r="J22" s="106">
        <v>13050278</v>
      </c>
      <c r="K22" s="106" t="s">
        <v>45</v>
      </c>
      <c r="L22" s="106">
        <v>373683</v>
      </c>
      <c r="M22" s="106">
        <v>8628350</v>
      </c>
      <c r="N22" s="106">
        <v>6219578.6600000001</v>
      </c>
      <c r="O22" s="106">
        <v>2099115</v>
      </c>
      <c r="P22" s="106">
        <v>1558000</v>
      </c>
      <c r="Q22" s="106">
        <v>20000</v>
      </c>
      <c r="R22" s="23"/>
      <c r="S22" s="10" t="s">
        <v>150</v>
      </c>
    </row>
    <row r="23" spans="1:19" ht="24" customHeight="1">
      <c r="A23" s="10"/>
      <c r="B23" s="10" t="s">
        <v>72</v>
      </c>
      <c r="C23" s="10"/>
      <c r="D23" s="24"/>
      <c r="E23" s="106">
        <v>1342661.3</v>
      </c>
      <c r="F23" s="106">
        <v>591715.4</v>
      </c>
      <c r="G23" s="106">
        <v>329083.42</v>
      </c>
      <c r="H23" s="106">
        <v>733320</v>
      </c>
      <c r="I23" s="106">
        <v>69155</v>
      </c>
      <c r="J23" s="106">
        <v>4022249</v>
      </c>
      <c r="K23" s="106">
        <v>15560087.960000001</v>
      </c>
      <c r="L23" s="106">
        <v>558008</v>
      </c>
      <c r="M23" s="106">
        <v>8772661</v>
      </c>
      <c r="N23" s="106">
        <v>7321319.2599999998</v>
      </c>
      <c r="O23" s="106">
        <v>4838170</v>
      </c>
      <c r="P23" s="106">
        <v>712800</v>
      </c>
      <c r="Q23" s="106">
        <v>20000</v>
      </c>
      <c r="R23" s="23"/>
      <c r="S23" s="10" t="s">
        <v>151</v>
      </c>
    </row>
    <row r="24" spans="1:19" ht="24" customHeight="1">
      <c r="A24" s="10"/>
      <c r="B24" s="10" t="s">
        <v>73</v>
      </c>
      <c r="C24" s="10"/>
      <c r="D24" s="24"/>
      <c r="E24" s="106">
        <v>2132787.87</v>
      </c>
      <c r="F24" s="106">
        <v>89322.41</v>
      </c>
      <c r="G24" s="106">
        <v>38091.53</v>
      </c>
      <c r="H24" s="106">
        <v>298278</v>
      </c>
      <c r="I24" s="106">
        <v>261400</v>
      </c>
      <c r="J24" s="106">
        <v>15088638</v>
      </c>
      <c r="K24" s="106">
        <v>725</v>
      </c>
      <c r="L24" s="106">
        <v>613594.51</v>
      </c>
      <c r="M24" s="106">
        <v>10034563.77</v>
      </c>
      <c r="N24" s="106">
        <v>9569438.6799999997</v>
      </c>
      <c r="O24" s="106">
        <v>2779291.11</v>
      </c>
      <c r="P24" s="106">
        <v>1994449.97</v>
      </c>
      <c r="Q24" s="106" t="s">
        <v>45</v>
      </c>
      <c r="R24" s="23"/>
      <c r="S24" s="10" t="s">
        <v>152</v>
      </c>
    </row>
    <row r="25" spans="1:19" ht="24" customHeight="1">
      <c r="A25" s="10" t="s">
        <v>12</v>
      </c>
      <c r="B25" s="50" t="s">
        <v>74</v>
      </c>
      <c r="C25" s="50"/>
      <c r="D25" s="24"/>
      <c r="E25" s="106">
        <v>917777.15</v>
      </c>
      <c r="F25" s="106">
        <v>675424.9</v>
      </c>
      <c r="G25" s="106">
        <v>448629.54</v>
      </c>
      <c r="H25" s="106">
        <v>1635324</v>
      </c>
      <c r="I25" s="106">
        <v>347232</v>
      </c>
      <c r="J25" s="106">
        <v>8081440</v>
      </c>
      <c r="K25" s="106">
        <v>22117968.98</v>
      </c>
      <c r="L25" s="106">
        <v>844866</v>
      </c>
      <c r="M25" s="106">
        <v>9542699</v>
      </c>
      <c r="N25" s="106">
        <v>8970324.5800000001</v>
      </c>
      <c r="O25" s="106">
        <v>5077579.49</v>
      </c>
      <c r="P25" s="106">
        <v>1815650</v>
      </c>
      <c r="Q25" s="106">
        <v>20000</v>
      </c>
      <c r="R25" s="23"/>
      <c r="S25" s="10" t="s">
        <v>153</v>
      </c>
    </row>
    <row r="26" spans="1:19" ht="24" customHeight="1">
      <c r="A26" s="10"/>
      <c r="B26" s="10" t="s">
        <v>75</v>
      </c>
      <c r="C26" s="10"/>
      <c r="D26" s="24"/>
      <c r="E26" s="106">
        <v>20885676.5</v>
      </c>
      <c r="F26" s="106">
        <v>51910.83</v>
      </c>
      <c r="G26" s="106">
        <v>284324.01</v>
      </c>
      <c r="H26" s="106">
        <v>1406578</v>
      </c>
      <c r="I26" s="106">
        <v>469530</v>
      </c>
      <c r="J26" s="106">
        <v>27379534</v>
      </c>
      <c r="K26" s="106" t="s">
        <v>45</v>
      </c>
      <c r="L26" s="106">
        <v>12594176</v>
      </c>
      <c r="M26" s="106">
        <v>12067494.33</v>
      </c>
      <c r="N26" s="106">
        <v>8572052.1699999999</v>
      </c>
      <c r="O26" s="106">
        <v>7556559.8200000003</v>
      </c>
      <c r="P26" s="106">
        <v>3164980</v>
      </c>
      <c r="Q26" s="106">
        <v>20000</v>
      </c>
      <c r="R26" s="23"/>
      <c r="S26" s="10" t="s">
        <v>154</v>
      </c>
    </row>
    <row r="27" spans="1:19" ht="24" customHeight="1">
      <c r="A27" s="3" t="s">
        <v>50</v>
      </c>
      <c r="B27" s="3"/>
      <c r="C27" s="3"/>
      <c r="D27" s="24"/>
      <c r="E27" s="105">
        <f t="shared" ref="E27:Q27" si="3">SUM(E28:E41)</f>
        <v>68913872.569999993</v>
      </c>
      <c r="F27" s="105">
        <f t="shared" si="3"/>
        <v>2738361.54</v>
      </c>
      <c r="G27" s="105">
        <f t="shared" si="3"/>
        <v>2539927.3800000004</v>
      </c>
      <c r="H27" s="105">
        <f t="shared" si="3"/>
        <v>4950321</v>
      </c>
      <c r="I27" s="105">
        <f t="shared" si="3"/>
        <v>1967973.99</v>
      </c>
      <c r="J27" s="105">
        <f t="shared" si="3"/>
        <v>187912998.59999999</v>
      </c>
      <c r="K27" s="105">
        <f t="shared" si="3"/>
        <v>107722239.06999999</v>
      </c>
      <c r="L27" s="105">
        <f t="shared" si="3"/>
        <v>62921010.799999997</v>
      </c>
      <c r="M27" s="105">
        <f t="shared" si="3"/>
        <v>112329348.91</v>
      </c>
      <c r="N27" s="105">
        <f t="shared" si="3"/>
        <v>89906313.730000019</v>
      </c>
      <c r="O27" s="105">
        <f t="shared" si="3"/>
        <v>54142401.160000004</v>
      </c>
      <c r="P27" s="105">
        <f t="shared" si="3"/>
        <v>25895742.669999998</v>
      </c>
      <c r="Q27" s="105">
        <f t="shared" si="3"/>
        <v>1260907</v>
      </c>
      <c r="R27" s="23"/>
      <c r="S27" s="3" t="s">
        <v>60</v>
      </c>
    </row>
    <row r="28" spans="1:19" ht="24" customHeight="1">
      <c r="A28" s="10"/>
      <c r="B28" s="10" t="s">
        <v>76</v>
      </c>
      <c r="C28" s="10"/>
      <c r="D28" s="24"/>
      <c r="E28" s="106">
        <v>81983.87</v>
      </c>
      <c r="F28" s="106">
        <v>287936.84999999998</v>
      </c>
      <c r="G28" s="106">
        <v>317016.32000000001</v>
      </c>
      <c r="H28" s="106">
        <v>714330</v>
      </c>
      <c r="I28" s="106">
        <v>74426</v>
      </c>
      <c r="J28" s="106">
        <v>4505988</v>
      </c>
      <c r="K28" s="106">
        <v>13226919.15</v>
      </c>
      <c r="L28" s="106">
        <v>447484</v>
      </c>
      <c r="M28" s="106">
        <v>7121372.3300000001</v>
      </c>
      <c r="N28" s="106">
        <v>4993916.07</v>
      </c>
      <c r="O28" s="106">
        <v>2862371.5</v>
      </c>
      <c r="P28" s="106">
        <v>1095500</v>
      </c>
      <c r="Q28" s="106">
        <v>20000</v>
      </c>
      <c r="R28" s="23"/>
      <c r="S28" s="10" t="s">
        <v>155</v>
      </c>
    </row>
    <row r="29" spans="1:19" ht="24" customHeight="1">
      <c r="A29" s="10"/>
      <c r="B29" s="10" t="s">
        <v>77</v>
      </c>
      <c r="C29" s="10"/>
      <c r="D29" s="24"/>
      <c r="E29" s="106">
        <v>232732.81</v>
      </c>
      <c r="F29" s="106">
        <v>58361.02</v>
      </c>
      <c r="G29" s="106">
        <v>257066.64</v>
      </c>
      <c r="H29" s="106">
        <v>375258</v>
      </c>
      <c r="I29" s="106">
        <v>700130</v>
      </c>
      <c r="J29" s="106">
        <v>5818804</v>
      </c>
      <c r="K29" s="106">
        <v>22465918.390000001</v>
      </c>
      <c r="L29" s="106">
        <v>4975361.5</v>
      </c>
      <c r="M29" s="106">
        <v>9454695</v>
      </c>
      <c r="N29" s="106">
        <v>7338958.4500000002</v>
      </c>
      <c r="O29" s="106">
        <v>2415257</v>
      </c>
      <c r="P29" s="106">
        <v>4751391.9400000004</v>
      </c>
      <c r="Q29" s="106" t="s">
        <v>45</v>
      </c>
      <c r="R29" s="23"/>
      <c r="S29" s="10" t="s">
        <v>156</v>
      </c>
    </row>
    <row r="30" spans="1:19" ht="24" customHeight="1">
      <c r="A30" s="10"/>
      <c r="B30" s="10" t="s">
        <v>78</v>
      </c>
      <c r="C30" s="10"/>
      <c r="D30" s="23"/>
      <c r="E30" s="106">
        <v>20516317.629999999</v>
      </c>
      <c r="F30" s="106">
        <v>346436.1</v>
      </c>
      <c r="G30" s="106">
        <v>353300.8</v>
      </c>
      <c r="H30" s="106">
        <v>81685</v>
      </c>
      <c r="I30" s="106">
        <v>319700</v>
      </c>
      <c r="J30" s="106">
        <v>10583270</v>
      </c>
      <c r="K30" s="106">
        <v>14640088.25</v>
      </c>
      <c r="L30" s="106">
        <v>10642129</v>
      </c>
      <c r="M30" s="106">
        <v>11024918.810000001</v>
      </c>
      <c r="N30" s="106">
        <v>10406193.58</v>
      </c>
      <c r="O30" s="106">
        <v>7751248.5499999998</v>
      </c>
      <c r="P30" s="106">
        <v>1963500</v>
      </c>
      <c r="Q30" s="106">
        <v>40000</v>
      </c>
      <c r="R30" s="23"/>
      <c r="S30" s="10" t="s">
        <v>157</v>
      </c>
    </row>
    <row r="31" spans="1:19" ht="24" customHeight="1">
      <c r="A31" s="10"/>
      <c r="B31" s="10" t="s">
        <v>79</v>
      </c>
      <c r="C31" s="10"/>
      <c r="D31" s="23"/>
      <c r="E31" s="106">
        <v>222660.21</v>
      </c>
      <c r="F31" s="106">
        <v>27605.55</v>
      </c>
      <c r="G31" s="106">
        <v>141476.04</v>
      </c>
      <c r="H31" s="106" t="s">
        <v>45</v>
      </c>
      <c r="I31" s="106">
        <v>161645</v>
      </c>
      <c r="J31" s="106">
        <v>19588604.469999999</v>
      </c>
      <c r="K31" s="106">
        <v>6749780</v>
      </c>
      <c r="L31" s="106">
        <v>918775</v>
      </c>
      <c r="M31" s="106">
        <v>5995347</v>
      </c>
      <c r="N31" s="106">
        <v>5538964.5599999996</v>
      </c>
      <c r="O31" s="106">
        <v>2712379.13</v>
      </c>
      <c r="P31" s="106">
        <v>1883000</v>
      </c>
      <c r="Q31" s="106">
        <v>20000</v>
      </c>
      <c r="R31" s="23"/>
      <c r="S31" s="10" t="s">
        <v>158</v>
      </c>
    </row>
    <row r="32" spans="1:19" ht="24" customHeight="1">
      <c r="A32" s="57"/>
      <c r="B32" s="10" t="s">
        <v>80</v>
      </c>
      <c r="C32" s="10"/>
      <c r="D32" s="77"/>
      <c r="E32" s="106">
        <v>1831654.68</v>
      </c>
      <c r="F32" s="106">
        <v>96045.2</v>
      </c>
      <c r="G32" s="106">
        <v>254339.01</v>
      </c>
      <c r="H32" s="106">
        <v>3720</v>
      </c>
      <c r="I32" s="106">
        <v>33895</v>
      </c>
      <c r="J32" s="106">
        <v>38228226.229999997</v>
      </c>
      <c r="K32" s="106" t="s">
        <v>45</v>
      </c>
      <c r="L32" s="106">
        <v>6646341.5</v>
      </c>
      <c r="M32" s="106">
        <v>11017207</v>
      </c>
      <c r="N32" s="106">
        <v>7180045.9699999997</v>
      </c>
      <c r="O32" s="106">
        <v>3750828.45</v>
      </c>
      <c r="P32" s="106">
        <v>3917840</v>
      </c>
      <c r="Q32" s="106">
        <v>20000</v>
      </c>
      <c r="R32" s="23"/>
      <c r="S32" s="10" t="s">
        <v>159</v>
      </c>
    </row>
    <row r="33" spans="1:19" ht="24" customHeight="1">
      <c r="A33" s="58"/>
      <c r="B33" s="59" t="s">
        <v>81</v>
      </c>
      <c r="C33" s="59"/>
      <c r="D33" s="77"/>
      <c r="E33" s="106">
        <v>15769690.23</v>
      </c>
      <c r="F33" s="106">
        <v>27104.400000000001</v>
      </c>
      <c r="G33" s="106">
        <v>118323.1</v>
      </c>
      <c r="H33" s="106">
        <v>822345</v>
      </c>
      <c r="I33" s="106">
        <v>99540.99</v>
      </c>
      <c r="J33" s="106">
        <v>15801290</v>
      </c>
      <c r="K33" s="106" t="s">
        <v>45</v>
      </c>
      <c r="L33" s="106">
        <v>5868588</v>
      </c>
      <c r="M33" s="106">
        <v>8556514</v>
      </c>
      <c r="N33" s="106">
        <v>10381509.17</v>
      </c>
      <c r="O33" s="106">
        <v>5528672</v>
      </c>
      <c r="P33" s="106" t="s">
        <v>45</v>
      </c>
      <c r="Q33" s="106">
        <v>680678</v>
      </c>
      <c r="R33" s="23"/>
      <c r="S33" s="10" t="s">
        <v>160</v>
      </c>
    </row>
    <row r="34" spans="1:19" ht="24" customHeight="1">
      <c r="A34" s="57"/>
      <c r="B34" s="10" t="s">
        <v>82</v>
      </c>
      <c r="C34" s="10"/>
      <c r="D34" s="77"/>
      <c r="E34" s="106">
        <v>74179.539999999994</v>
      </c>
      <c r="F34" s="106">
        <v>699325.25</v>
      </c>
      <c r="G34" s="106">
        <v>132148.26</v>
      </c>
      <c r="H34" s="106">
        <v>181740</v>
      </c>
      <c r="I34" s="106">
        <v>42551</v>
      </c>
      <c r="J34" s="106">
        <v>11317115.300000001</v>
      </c>
      <c r="K34" s="106">
        <v>13887138.51</v>
      </c>
      <c r="L34" s="106">
        <v>5051892</v>
      </c>
      <c r="M34" s="106">
        <v>6791774</v>
      </c>
      <c r="N34" s="106">
        <v>6348487.3799999999</v>
      </c>
      <c r="O34" s="106">
        <v>3697552.8</v>
      </c>
      <c r="P34" s="106">
        <v>1354200</v>
      </c>
      <c r="Q34" s="106">
        <v>20000</v>
      </c>
      <c r="R34" s="23"/>
      <c r="S34" s="10" t="s">
        <v>161</v>
      </c>
    </row>
    <row r="35" spans="1:19" ht="24" customHeight="1">
      <c r="A35" s="57"/>
      <c r="B35" s="10" t="s">
        <v>83</v>
      </c>
      <c r="C35" s="10"/>
      <c r="D35" s="77"/>
      <c r="E35" s="106">
        <v>894463.47</v>
      </c>
      <c r="F35" s="106">
        <v>233664</v>
      </c>
      <c r="G35" s="106">
        <v>179807.47</v>
      </c>
      <c r="H35" s="106">
        <v>749775</v>
      </c>
      <c r="I35" s="106">
        <v>36845</v>
      </c>
      <c r="J35" s="106">
        <v>5310688</v>
      </c>
      <c r="K35" s="106">
        <v>21605416.649999999</v>
      </c>
      <c r="L35" s="106">
        <v>6528588</v>
      </c>
      <c r="M35" s="106">
        <v>7538131.7699999996</v>
      </c>
      <c r="N35" s="106">
        <v>5141894.84</v>
      </c>
      <c r="O35" s="106">
        <v>2435200</v>
      </c>
      <c r="P35" s="106">
        <v>3724670.42</v>
      </c>
      <c r="Q35" s="106">
        <v>20000</v>
      </c>
      <c r="R35" s="23"/>
      <c r="S35" s="10" t="s">
        <v>162</v>
      </c>
    </row>
    <row r="36" spans="1:19" ht="24" customHeight="1">
      <c r="A36" s="57"/>
      <c r="B36" s="10"/>
      <c r="C36" s="10"/>
      <c r="D36" s="119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23"/>
      <c r="S36" s="10"/>
    </row>
    <row r="37" spans="1:19" ht="29.1" customHeight="1">
      <c r="A37" s="57"/>
      <c r="B37" s="10" t="s">
        <v>84</v>
      </c>
      <c r="C37" s="10"/>
      <c r="D37" s="24"/>
      <c r="E37" s="82">
        <v>367105.54</v>
      </c>
      <c r="F37" s="82">
        <v>460299.4</v>
      </c>
      <c r="G37" s="82">
        <v>191768.23</v>
      </c>
      <c r="H37" s="82">
        <v>139050</v>
      </c>
      <c r="I37" s="82">
        <v>281040</v>
      </c>
      <c r="J37" s="82">
        <v>30914300.850000001</v>
      </c>
      <c r="K37" s="82">
        <v>15146978.119999999</v>
      </c>
      <c r="L37" s="82">
        <v>12100629.890000001</v>
      </c>
      <c r="M37" s="82">
        <v>13861467</v>
      </c>
      <c r="N37" s="82">
        <v>11799180.109999999</v>
      </c>
      <c r="O37" s="82">
        <v>7565025</v>
      </c>
      <c r="P37" s="82">
        <v>1559820.91</v>
      </c>
      <c r="Q37" s="82">
        <v>20000</v>
      </c>
      <c r="R37" s="23"/>
      <c r="S37" s="10" t="s">
        <v>163</v>
      </c>
    </row>
    <row r="38" spans="1:19" ht="29.1" customHeight="1">
      <c r="A38" s="17"/>
      <c r="B38" s="10" t="s">
        <v>85</v>
      </c>
      <c r="C38" s="10"/>
      <c r="D38" s="24"/>
      <c r="E38" s="82">
        <v>14831027.51</v>
      </c>
      <c r="F38" s="82">
        <v>196133.6</v>
      </c>
      <c r="G38" s="82">
        <v>96120.2</v>
      </c>
      <c r="H38" s="82">
        <v>479098</v>
      </c>
      <c r="I38" s="82">
        <v>12800</v>
      </c>
      <c r="J38" s="82">
        <v>3314256</v>
      </c>
      <c r="K38" s="83" t="s">
        <v>45</v>
      </c>
      <c r="L38" s="82">
        <v>531566.91</v>
      </c>
      <c r="M38" s="82">
        <v>7879703</v>
      </c>
      <c r="N38" s="82">
        <v>5640479.8399999999</v>
      </c>
      <c r="O38" s="82">
        <v>3917063</v>
      </c>
      <c r="P38" s="82">
        <v>292000</v>
      </c>
      <c r="Q38" s="82">
        <v>360229</v>
      </c>
      <c r="R38" s="23"/>
      <c r="S38" s="10" t="s">
        <v>164</v>
      </c>
    </row>
    <row r="39" spans="1:19" ht="29.1" customHeight="1">
      <c r="A39" s="17"/>
      <c r="B39" s="10" t="s">
        <v>86</v>
      </c>
      <c r="C39" s="10"/>
      <c r="D39" s="24"/>
      <c r="E39" s="82">
        <v>29503.08</v>
      </c>
      <c r="F39" s="82">
        <v>36176.5</v>
      </c>
      <c r="G39" s="82">
        <v>156388.92000000001</v>
      </c>
      <c r="H39" s="82">
        <v>472765</v>
      </c>
      <c r="I39" s="82">
        <v>47120</v>
      </c>
      <c r="J39" s="82">
        <v>6215889</v>
      </c>
      <c r="K39" s="83" t="s">
        <v>45</v>
      </c>
      <c r="L39" s="82">
        <v>3633837</v>
      </c>
      <c r="M39" s="82">
        <v>6619766</v>
      </c>
      <c r="N39" s="82">
        <v>3331638.23</v>
      </c>
      <c r="O39" s="82">
        <v>1657450</v>
      </c>
      <c r="P39" s="82">
        <v>1421282.4</v>
      </c>
      <c r="Q39" s="82">
        <v>20000</v>
      </c>
      <c r="R39" s="23"/>
      <c r="S39" s="10" t="s">
        <v>165</v>
      </c>
    </row>
    <row r="40" spans="1:19" ht="29.1" customHeight="1">
      <c r="A40" s="17"/>
      <c r="B40" s="10" t="s">
        <v>87</v>
      </c>
      <c r="C40" s="10"/>
      <c r="D40" s="24"/>
      <c r="E40" s="82">
        <v>196722.25</v>
      </c>
      <c r="F40" s="82">
        <v>254632.03</v>
      </c>
      <c r="G40" s="82">
        <v>216612.17</v>
      </c>
      <c r="H40" s="82">
        <v>303467</v>
      </c>
      <c r="I40" s="82">
        <v>7431</v>
      </c>
      <c r="J40" s="82">
        <v>22592905.039999999</v>
      </c>
      <c r="K40" s="83" t="s">
        <v>45</v>
      </c>
      <c r="L40" s="82">
        <v>531952</v>
      </c>
      <c r="M40" s="82">
        <v>7833587</v>
      </c>
      <c r="N40" s="82">
        <v>7237729.6900000004</v>
      </c>
      <c r="O40" s="82">
        <v>2125212.7799999998</v>
      </c>
      <c r="P40" s="82">
        <v>1435135</v>
      </c>
      <c r="Q40" s="82">
        <v>20000</v>
      </c>
      <c r="R40" s="23"/>
      <c r="S40" s="10" t="s">
        <v>166</v>
      </c>
    </row>
    <row r="41" spans="1:19" ht="29.1" customHeight="1">
      <c r="A41" s="17"/>
      <c r="B41" s="10" t="s">
        <v>88</v>
      </c>
      <c r="C41" s="10"/>
      <c r="D41" s="24"/>
      <c r="E41" s="82">
        <v>13865831.75</v>
      </c>
      <c r="F41" s="82">
        <v>14641.64</v>
      </c>
      <c r="G41" s="82">
        <v>125560.22</v>
      </c>
      <c r="H41" s="82">
        <v>627088</v>
      </c>
      <c r="I41" s="82">
        <v>150850</v>
      </c>
      <c r="J41" s="82">
        <v>13721661.710000001</v>
      </c>
      <c r="K41" s="83" t="s">
        <v>45</v>
      </c>
      <c r="L41" s="82">
        <v>5043866</v>
      </c>
      <c r="M41" s="82">
        <v>8634866</v>
      </c>
      <c r="N41" s="82">
        <v>4567315.84</v>
      </c>
      <c r="O41" s="82">
        <v>7724140.9500000002</v>
      </c>
      <c r="P41" s="82">
        <v>2497402</v>
      </c>
      <c r="Q41" s="82">
        <v>20000</v>
      </c>
      <c r="R41" s="23"/>
      <c r="S41" s="10" t="s">
        <v>167</v>
      </c>
    </row>
    <row r="42" spans="1:19" ht="29.1" customHeight="1">
      <c r="A42" s="3" t="s">
        <v>52</v>
      </c>
      <c r="B42" s="3"/>
      <c r="C42" s="3"/>
      <c r="D42" s="24"/>
      <c r="E42" s="80">
        <f t="shared" ref="E42:Q42" si="4">SUM(E43:E51)</f>
        <v>78087241.439999998</v>
      </c>
      <c r="F42" s="80">
        <f t="shared" si="4"/>
        <v>1916535.32</v>
      </c>
      <c r="G42" s="80">
        <f t="shared" si="4"/>
        <v>2563679.5499999998</v>
      </c>
      <c r="H42" s="80">
        <f t="shared" si="4"/>
        <v>1572170</v>
      </c>
      <c r="I42" s="80">
        <f t="shared" si="4"/>
        <v>938092.39999999991</v>
      </c>
      <c r="J42" s="80">
        <f t="shared" si="4"/>
        <v>82447997</v>
      </c>
      <c r="K42" s="80">
        <f t="shared" si="4"/>
        <v>113991427.98</v>
      </c>
      <c r="L42" s="80">
        <f t="shared" si="4"/>
        <v>28397320.430000003</v>
      </c>
      <c r="M42" s="80">
        <f t="shared" si="4"/>
        <v>81170269.170000002</v>
      </c>
      <c r="N42" s="80">
        <f t="shared" si="4"/>
        <v>70593022.650000006</v>
      </c>
      <c r="O42" s="80">
        <f t="shared" si="4"/>
        <v>45660994.729999997</v>
      </c>
      <c r="P42" s="80">
        <f t="shared" si="4"/>
        <v>19253680.170000002</v>
      </c>
      <c r="Q42" s="80">
        <f t="shared" si="4"/>
        <v>140000</v>
      </c>
      <c r="R42" s="23"/>
      <c r="S42" s="3" t="s">
        <v>62</v>
      </c>
    </row>
    <row r="43" spans="1:19" ht="29.1" customHeight="1">
      <c r="A43" s="17"/>
      <c r="B43" s="10" t="s">
        <v>89</v>
      </c>
      <c r="C43" s="10"/>
      <c r="D43" s="24"/>
      <c r="E43" s="82">
        <v>23846004.710000001</v>
      </c>
      <c r="F43" s="82">
        <v>431896.5</v>
      </c>
      <c r="G43" s="82">
        <v>716913.5</v>
      </c>
      <c r="H43" s="82">
        <v>6000</v>
      </c>
      <c r="I43" s="82">
        <v>120033</v>
      </c>
      <c r="J43" s="82">
        <v>18189130</v>
      </c>
      <c r="K43" s="82">
        <v>23975901</v>
      </c>
      <c r="L43" s="82">
        <v>1939257</v>
      </c>
      <c r="M43" s="82">
        <v>12008293</v>
      </c>
      <c r="N43" s="82">
        <v>14159382.640000001</v>
      </c>
      <c r="O43" s="82">
        <v>6631020.7300000004</v>
      </c>
      <c r="P43" s="82">
        <v>3923500</v>
      </c>
      <c r="Q43" s="82">
        <v>20000</v>
      </c>
      <c r="R43" s="23"/>
      <c r="S43" s="10" t="s">
        <v>168</v>
      </c>
    </row>
    <row r="44" spans="1:19" ht="29.1" customHeight="1">
      <c r="A44" s="17"/>
      <c r="B44" s="10" t="s">
        <v>90</v>
      </c>
      <c r="C44" s="10"/>
      <c r="D44" s="24"/>
      <c r="E44" s="82">
        <v>88679.76</v>
      </c>
      <c r="F44" s="82">
        <v>235310.5</v>
      </c>
      <c r="G44" s="82">
        <v>122737.12</v>
      </c>
      <c r="H44" s="82">
        <v>416475</v>
      </c>
      <c r="I44" s="82">
        <v>51135</v>
      </c>
      <c r="J44" s="82">
        <v>14766515</v>
      </c>
      <c r="K44" s="83" t="s">
        <v>45</v>
      </c>
      <c r="L44" s="82">
        <v>5852299</v>
      </c>
      <c r="M44" s="82">
        <v>9982590</v>
      </c>
      <c r="N44" s="82">
        <v>7609232.7199999997</v>
      </c>
      <c r="O44" s="82">
        <v>2885317.71</v>
      </c>
      <c r="P44" s="82">
        <v>1609700</v>
      </c>
      <c r="Q44" s="83" t="s">
        <v>45</v>
      </c>
      <c r="R44" s="23"/>
      <c r="S44" s="10" t="s">
        <v>169</v>
      </c>
    </row>
    <row r="45" spans="1:19" ht="29.1" customHeight="1">
      <c r="A45" s="17"/>
      <c r="B45" s="26" t="s">
        <v>91</v>
      </c>
      <c r="C45" s="17"/>
      <c r="D45" s="24"/>
      <c r="E45" s="82">
        <v>167869.72</v>
      </c>
      <c r="F45" s="82">
        <v>305650</v>
      </c>
      <c r="G45" s="82">
        <v>466174.08</v>
      </c>
      <c r="H45" s="82">
        <v>132560</v>
      </c>
      <c r="I45" s="82">
        <v>111780.5</v>
      </c>
      <c r="J45" s="82">
        <v>7192403</v>
      </c>
      <c r="K45" s="82">
        <v>14946947.58</v>
      </c>
      <c r="L45" s="82">
        <v>849878.4</v>
      </c>
      <c r="M45" s="82">
        <v>8432605</v>
      </c>
      <c r="N45" s="82">
        <v>6950826.3799999999</v>
      </c>
      <c r="O45" s="82">
        <v>2825680</v>
      </c>
      <c r="P45" s="82">
        <v>2241280</v>
      </c>
      <c r="Q45" s="82">
        <v>20000</v>
      </c>
      <c r="R45" s="23"/>
      <c r="S45" s="10" t="s">
        <v>170</v>
      </c>
    </row>
    <row r="46" spans="1:19" ht="29.1" customHeight="1">
      <c r="A46" s="17"/>
      <c r="B46" s="26" t="s">
        <v>92</v>
      </c>
      <c r="C46" s="60"/>
      <c r="D46" s="24"/>
      <c r="E46" s="82">
        <v>16815031.32</v>
      </c>
      <c r="F46" s="82">
        <v>200688.62</v>
      </c>
      <c r="G46" s="82">
        <v>224516.32</v>
      </c>
      <c r="H46" s="83" t="s">
        <v>45</v>
      </c>
      <c r="I46" s="82">
        <v>15832</v>
      </c>
      <c r="J46" s="82">
        <v>7857661</v>
      </c>
      <c r="K46" s="82">
        <v>17859134.75</v>
      </c>
      <c r="L46" s="82">
        <v>10438715.09</v>
      </c>
      <c r="M46" s="82">
        <v>10039303</v>
      </c>
      <c r="N46" s="82">
        <v>6736692.4400000004</v>
      </c>
      <c r="O46" s="82">
        <v>10869411</v>
      </c>
      <c r="P46" s="82">
        <v>2036450</v>
      </c>
      <c r="Q46" s="82">
        <v>20000</v>
      </c>
      <c r="R46" s="23"/>
      <c r="S46" s="10" t="s">
        <v>171</v>
      </c>
    </row>
    <row r="47" spans="1:19" ht="29.1" customHeight="1">
      <c r="A47" s="17"/>
      <c r="B47" s="26" t="s">
        <v>93</v>
      </c>
      <c r="C47" s="60"/>
      <c r="D47" s="24"/>
      <c r="E47" s="82">
        <v>4448577.71</v>
      </c>
      <c r="F47" s="82">
        <v>52293</v>
      </c>
      <c r="G47" s="82">
        <v>92006.98</v>
      </c>
      <c r="H47" s="82">
        <v>671565</v>
      </c>
      <c r="I47" s="82">
        <v>67657.7</v>
      </c>
      <c r="J47" s="82">
        <v>2395109</v>
      </c>
      <c r="K47" s="82">
        <v>10434820.17</v>
      </c>
      <c r="L47" s="82">
        <v>531420.55000000005</v>
      </c>
      <c r="M47" s="82">
        <v>5909182</v>
      </c>
      <c r="N47" s="82">
        <v>7309977.3200000003</v>
      </c>
      <c r="O47" s="82">
        <v>1577172.83</v>
      </c>
      <c r="P47" s="82">
        <v>305000</v>
      </c>
      <c r="Q47" s="83" t="s">
        <v>45</v>
      </c>
      <c r="R47" s="23"/>
      <c r="S47" s="10" t="s">
        <v>172</v>
      </c>
    </row>
    <row r="48" spans="1:19" ht="29.1" customHeight="1">
      <c r="A48" s="17"/>
      <c r="B48" s="26" t="s">
        <v>94</v>
      </c>
      <c r="D48" s="24"/>
      <c r="E48" s="82">
        <v>374039.15</v>
      </c>
      <c r="F48" s="82">
        <v>338479.6</v>
      </c>
      <c r="G48" s="82">
        <v>398364.02</v>
      </c>
      <c r="H48" s="82">
        <v>307105</v>
      </c>
      <c r="I48" s="82">
        <v>226500</v>
      </c>
      <c r="J48" s="82">
        <v>13932599</v>
      </c>
      <c r="K48" s="82">
        <v>21186580.260000002</v>
      </c>
      <c r="L48" s="82">
        <v>1072158</v>
      </c>
      <c r="M48" s="82">
        <v>9858222.1699999999</v>
      </c>
      <c r="N48" s="82">
        <v>8243935.1399999997</v>
      </c>
      <c r="O48" s="82">
        <v>8670429.8300000001</v>
      </c>
      <c r="P48" s="82">
        <v>3465700</v>
      </c>
      <c r="Q48" s="82">
        <v>20000</v>
      </c>
      <c r="R48" s="23"/>
      <c r="S48" s="10" t="s">
        <v>173</v>
      </c>
    </row>
    <row r="49" spans="1:19" ht="29.1" customHeight="1">
      <c r="A49" s="17"/>
      <c r="B49" s="26" t="s">
        <v>95</v>
      </c>
      <c r="C49" s="26"/>
      <c r="D49" s="24"/>
      <c r="E49" s="82">
        <v>15218592.050000001</v>
      </c>
      <c r="F49" s="82">
        <v>155548.70000000001</v>
      </c>
      <c r="G49" s="82">
        <v>189510.83</v>
      </c>
      <c r="H49" s="83" t="s">
        <v>45</v>
      </c>
      <c r="I49" s="82">
        <v>143350</v>
      </c>
      <c r="J49" s="82">
        <v>7214123</v>
      </c>
      <c r="K49" s="82">
        <v>11521105</v>
      </c>
      <c r="L49" s="82">
        <v>6603550</v>
      </c>
      <c r="M49" s="82">
        <v>9265095</v>
      </c>
      <c r="N49" s="82">
        <v>6054542.8300000001</v>
      </c>
      <c r="O49" s="82">
        <v>8172886.3300000001</v>
      </c>
      <c r="P49" s="82">
        <v>2976750.17</v>
      </c>
      <c r="Q49" s="82">
        <v>20000</v>
      </c>
      <c r="R49" s="23"/>
      <c r="S49" s="10" t="s">
        <v>174</v>
      </c>
    </row>
    <row r="50" spans="1:19" ht="29.1" customHeight="1">
      <c r="B50" s="26" t="s">
        <v>96</v>
      </c>
      <c r="C50" s="26"/>
      <c r="D50" s="23"/>
      <c r="E50" s="82">
        <v>120170.54</v>
      </c>
      <c r="F50" s="82">
        <v>175860.4</v>
      </c>
      <c r="G50" s="82">
        <v>123293.3</v>
      </c>
      <c r="H50" s="82">
        <v>38465</v>
      </c>
      <c r="I50" s="82">
        <v>121950</v>
      </c>
      <c r="J50" s="82">
        <v>4814024</v>
      </c>
      <c r="K50" s="82">
        <v>14066939.220000001</v>
      </c>
      <c r="L50" s="82">
        <v>418746.5</v>
      </c>
      <c r="M50" s="82">
        <v>8163081</v>
      </c>
      <c r="N50" s="82">
        <v>5899629.1299999999</v>
      </c>
      <c r="O50" s="82">
        <v>1322276.3</v>
      </c>
      <c r="P50" s="82">
        <v>1258000</v>
      </c>
      <c r="Q50" s="82">
        <v>20000</v>
      </c>
      <c r="R50" s="23"/>
      <c r="S50" s="10" t="s">
        <v>175</v>
      </c>
    </row>
    <row r="51" spans="1:19" ht="29.1" customHeight="1">
      <c r="B51" s="61" t="s">
        <v>97</v>
      </c>
      <c r="C51" s="61"/>
      <c r="D51" s="17"/>
      <c r="E51" s="82">
        <v>17008276.48</v>
      </c>
      <c r="F51" s="82">
        <v>20808</v>
      </c>
      <c r="G51" s="82">
        <v>230163.4</v>
      </c>
      <c r="H51" s="83" t="s">
        <v>45</v>
      </c>
      <c r="I51" s="82">
        <v>79854.2</v>
      </c>
      <c r="J51" s="82">
        <v>6086433</v>
      </c>
      <c r="K51" s="83" t="s">
        <v>45</v>
      </c>
      <c r="L51" s="82">
        <v>691295.89</v>
      </c>
      <c r="M51" s="82">
        <v>7511898</v>
      </c>
      <c r="N51" s="82">
        <v>7628804.0499999998</v>
      </c>
      <c r="O51" s="82">
        <v>2706800</v>
      </c>
      <c r="P51" s="82">
        <v>1437300</v>
      </c>
      <c r="Q51" s="82">
        <v>20000</v>
      </c>
      <c r="R51" s="17"/>
      <c r="S51" s="10" t="s">
        <v>176</v>
      </c>
    </row>
    <row r="52" spans="1:19" ht="29.1" customHeight="1">
      <c r="A52" s="3" t="s">
        <v>51</v>
      </c>
      <c r="B52" s="3"/>
      <c r="C52" s="10"/>
      <c r="D52" s="77"/>
      <c r="E52" s="80">
        <f>SUM(E53:E58)</f>
        <v>51448092.220000006</v>
      </c>
      <c r="F52" s="80">
        <f t="shared" ref="F52:Q52" si="5">SUM(F53:F58)</f>
        <v>2072078.0599999998</v>
      </c>
      <c r="G52" s="80">
        <f t="shared" si="5"/>
        <v>2022599.9600000002</v>
      </c>
      <c r="H52" s="80">
        <f t="shared" si="5"/>
        <v>845630</v>
      </c>
      <c r="I52" s="80">
        <f t="shared" si="5"/>
        <v>838043.01</v>
      </c>
      <c r="J52" s="80">
        <f t="shared" si="5"/>
        <v>99867886.409999996</v>
      </c>
      <c r="K52" s="80">
        <f t="shared" si="5"/>
        <v>51573894.209999993</v>
      </c>
      <c r="L52" s="80">
        <f t="shared" si="5"/>
        <v>21624253.469999999</v>
      </c>
      <c r="M52" s="80">
        <f t="shared" si="5"/>
        <v>51220896.609999999</v>
      </c>
      <c r="N52" s="80">
        <f t="shared" si="5"/>
        <v>28694477</v>
      </c>
      <c r="O52" s="80">
        <f t="shared" si="5"/>
        <v>32531216.140000001</v>
      </c>
      <c r="P52" s="80">
        <f t="shared" si="5"/>
        <v>10580642.059999999</v>
      </c>
      <c r="Q52" s="80">
        <f t="shared" si="5"/>
        <v>16043084</v>
      </c>
      <c r="R52" s="23"/>
      <c r="S52" s="3" t="s">
        <v>61</v>
      </c>
    </row>
    <row r="53" spans="1:19" ht="29.1" customHeight="1">
      <c r="A53" s="10"/>
      <c r="B53" s="59" t="s">
        <v>98</v>
      </c>
      <c r="C53" s="59"/>
      <c r="D53" s="77"/>
      <c r="E53" s="82">
        <v>126410.92</v>
      </c>
      <c r="F53" s="82">
        <v>18782.75</v>
      </c>
      <c r="G53" s="82">
        <v>628775.46</v>
      </c>
      <c r="H53" s="82">
        <v>45185</v>
      </c>
      <c r="I53" s="82">
        <v>52000</v>
      </c>
      <c r="J53" s="82">
        <v>7802043</v>
      </c>
      <c r="K53" s="82">
        <v>15752044.98</v>
      </c>
      <c r="L53" s="82">
        <v>927887.8</v>
      </c>
      <c r="M53" s="82">
        <v>7078287</v>
      </c>
      <c r="N53" s="82">
        <v>5639655.2699999996</v>
      </c>
      <c r="O53" s="82">
        <v>4892600</v>
      </c>
      <c r="P53" s="82">
        <v>2117500</v>
      </c>
      <c r="Q53" s="83" t="s">
        <v>45</v>
      </c>
      <c r="R53" s="23"/>
      <c r="S53" s="10" t="s">
        <v>178</v>
      </c>
    </row>
    <row r="54" spans="1:19" ht="29.1" customHeight="1">
      <c r="A54" s="10"/>
      <c r="B54" s="10" t="s">
        <v>99</v>
      </c>
      <c r="C54" s="10"/>
      <c r="D54" s="77"/>
      <c r="E54" s="85">
        <v>18828938.010000002</v>
      </c>
      <c r="F54" s="85">
        <v>17109.8</v>
      </c>
      <c r="G54" s="85">
        <v>582556.76</v>
      </c>
      <c r="H54" s="84" t="s">
        <v>45</v>
      </c>
      <c r="I54" s="85">
        <v>228228.01</v>
      </c>
      <c r="J54" s="85">
        <v>21992071</v>
      </c>
      <c r="K54" s="81" t="s">
        <v>45</v>
      </c>
      <c r="L54" s="85">
        <v>11747025.359999999</v>
      </c>
      <c r="M54" s="85">
        <v>9742016</v>
      </c>
      <c r="N54" s="85">
        <v>7500376.0499999998</v>
      </c>
      <c r="O54" s="85">
        <v>3712680</v>
      </c>
      <c r="P54" s="85">
        <v>3069500</v>
      </c>
      <c r="Q54" s="85">
        <v>20000</v>
      </c>
      <c r="R54" s="23"/>
      <c r="S54" s="10" t="s">
        <v>179</v>
      </c>
    </row>
    <row r="55" spans="1:19" ht="29.1" customHeight="1">
      <c r="A55" s="10"/>
      <c r="B55" s="10" t="s">
        <v>100</v>
      </c>
      <c r="C55" s="10"/>
      <c r="D55" s="77"/>
      <c r="E55" s="82">
        <v>314228.58</v>
      </c>
      <c r="F55" s="82">
        <v>201406.16</v>
      </c>
      <c r="G55" s="82">
        <v>278173.05</v>
      </c>
      <c r="H55" s="83" t="s">
        <v>45</v>
      </c>
      <c r="I55" s="82">
        <v>394445</v>
      </c>
      <c r="J55" s="82">
        <v>10882409</v>
      </c>
      <c r="K55" s="82">
        <v>35821849.229999997</v>
      </c>
      <c r="L55" s="82">
        <v>771949</v>
      </c>
      <c r="M55" s="82">
        <v>9123562</v>
      </c>
      <c r="N55" s="82">
        <v>5781200.4900000002</v>
      </c>
      <c r="O55" s="82">
        <v>8759962</v>
      </c>
      <c r="P55" s="82">
        <v>2691980</v>
      </c>
      <c r="Q55" s="82">
        <v>15065530</v>
      </c>
      <c r="R55" s="23"/>
      <c r="S55" s="10" t="s">
        <v>180</v>
      </c>
    </row>
    <row r="56" spans="1:19" ht="29.1" customHeight="1">
      <c r="A56" s="10"/>
      <c r="B56" s="10" t="s">
        <v>225</v>
      </c>
      <c r="C56" s="10"/>
      <c r="D56" s="24"/>
      <c r="E56" s="82">
        <v>85524.3</v>
      </c>
      <c r="F56" s="82">
        <v>26851.200000000001</v>
      </c>
      <c r="G56" s="82">
        <v>322091.84999999998</v>
      </c>
      <c r="H56" s="83" t="s">
        <v>45</v>
      </c>
      <c r="I56" s="82">
        <v>66560</v>
      </c>
      <c r="J56" s="82">
        <v>23121819.920000002</v>
      </c>
      <c r="K56" s="83" t="s">
        <v>45</v>
      </c>
      <c r="L56" s="82">
        <v>504041</v>
      </c>
      <c r="M56" s="82">
        <v>8398667</v>
      </c>
      <c r="N56" s="82">
        <v>363951.11</v>
      </c>
      <c r="O56" s="82">
        <v>5368494.75</v>
      </c>
      <c r="P56" s="82">
        <v>180293.06</v>
      </c>
      <c r="Q56" s="82">
        <v>20000</v>
      </c>
      <c r="R56" s="23"/>
      <c r="S56" s="10" t="s">
        <v>181</v>
      </c>
    </row>
    <row r="57" spans="1:19" ht="29.1" customHeight="1">
      <c r="A57" s="75"/>
      <c r="B57" s="10" t="s">
        <v>101</v>
      </c>
      <c r="C57" s="75"/>
      <c r="D57" s="24"/>
      <c r="E57" s="82">
        <v>18509181.260000002</v>
      </c>
      <c r="F57" s="82">
        <v>1554858.2</v>
      </c>
      <c r="G57" s="82">
        <v>91351.58</v>
      </c>
      <c r="H57" s="83" t="s">
        <v>45</v>
      </c>
      <c r="I57" s="82">
        <v>77150</v>
      </c>
      <c r="J57" s="82">
        <v>26142577.489999998</v>
      </c>
      <c r="K57" s="83" t="s">
        <v>45</v>
      </c>
      <c r="L57" s="82">
        <v>828691.31</v>
      </c>
      <c r="M57" s="82">
        <v>10355107.609999999</v>
      </c>
      <c r="N57" s="82">
        <v>6087029.4699999997</v>
      </c>
      <c r="O57" s="82">
        <v>6514219.3899999997</v>
      </c>
      <c r="P57" s="82">
        <v>2040049</v>
      </c>
      <c r="Q57" s="82">
        <v>613760</v>
      </c>
      <c r="R57" s="23"/>
      <c r="S57" s="10" t="s">
        <v>182</v>
      </c>
    </row>
    <row r="58" spans="1:19" ht="29.1" customHeight="1">
      <c r="A58" s="10"/>
      <c r="B58" s="10" t="s">
        <v>102</v>
      </c>
      <c r="C58" s="10"/>
      <c r="D58" s="24"/>
      <c r="E58" s="82">
        <v>13583809.15</v>
      </c>
      <c r="F58" s="82">
        <v>253069.95</v>
      </c>
      <c r="G58" s="82">
        <v>119651.26</v>
      </c>
      <c r="H58" s="82">
        <v>800445</v>
      </c>
      <c r="I58" s="82">
        <v>19660</v>
      </c>
      <c r="J58" s="82">
        <v>9926966</v>
      </c>
      <c r="K58" s="83" t="s">
        <v>45</v>
      </c>
      <c r="L58" s="82">
        <v>6844659</v>
      </c>
      <c r="M58" s="82">
        <v>6523257</v>
      </c>
      <c r="N58" s="82">
        <v>3322264.61</v>
      </c>
      <c r="O58" s="82">
        <v>3283260</v>
      </c>
      <c r="P58" s="82">
        <v>481320</v>
      </c>
      <c r="Q58" s="82">
        <v>323794</v>
      </c>
      <c r="R58" s="23"/>
      <c r="S58" s="10" t="s">
        <v>183</v>
      </c>
    </row>
    <row r="59" spans="1:19" ht="29.1" customHeight="1">
      <c r="A59" s="3" t="s">
        <v>54</v>
      </c>
      <c r="B59" s="3"/>
      <c r="C59" s="3"/>
      <c r="D59" s="24"/>
      <c r="E59" s="80">
        <f t="shared" ref="E59:Q59" si="6">SUM(E60:E76)</f>
        <v>34197712.299999997</v>
      </c>
      <c r="F59" s="80">
        <f t="shared" si="6"/>
        <v>2048823.58</v>
      </c>
      <c r="G59" s="80">
        <f t="shared" si="6"/>
        <v>2845599.9</v>
      </c>
      <c r="H59" s="80">
        <f t="shared" si="6"/>
        <v>3599852.5</v>
      </c>
      <c r="I59" s="80">
        <f t="shared" si="6"/>
        <v>974146.79</v>
      </c>
      <c r="J59" s="80">
        <f t="shared" si="6"/>
        <v>61180769</v>
      </c>
      <c r="K59" s="80">
        <f t="shared" si="6"/>
        <v>84365356.579999998</v>
      </c>
      <c r="L59" s="80">
        <f t="shared" si="6"/>
        <v>22787408.699999999</v>
      </c>
      <c r="M59" s="80">
        <f t="shared" si="6"/>
        <v>64322890</v>
      </c>
      <c r="N59" s="80">
        <f t="shared" si="6"/>
        <v>40597723.770000003</v>
      </c>
      <c r="O59" s="80">
        <f t="shared" si="6"/>
        <v>29637748.77</v>
      </c>
      <c r="P59" s="80">
        <f t="shared" si="6"/>
        <v>17263223.66</v>
      </c>
      <c r="Q59" s="80">
        <f t="shared" si="6"/>
        <v>8807700</v>
      </c>
      <c r="R59" s="23"/>
      <c r="S59" s="3" t="s">
        <v>57</v>
      </c>
    </row>
    <row r="60" spans="1:19" ht="29.1" customHeight="1">
      <c r="A60" s="10"/>
      <c r="B60" s="10" t="s">
        <v>103</v>
      </c>
      <c r="C60" s="10"/>
      <c r="D60" s="24"/>
      <c r="E60" s="82">
        <v>20372041.969999999</v>
      </c>
      <c r="F60" s="82">
        <v>677115.78</v>
      </c>
      <c r="G60" s="82">
        <v>1860428.07</v>
      </c>
      <c r="H60" s="82">
        <v>377310</v>
      </c>
      <c r="I60" s="82">
        <v>340250</v>
      </c>
      <c r="J60" s="82">
        <v>18988108</v>
      </c>
      <c r="K60" s="82">
        <v>12817000</v>
      </c>
      <c r="L60" s="82">
        <v>11045075</v>
      </c>
      <c r="M60" s="82">
        <v>11587876</v>
      </c>
      <c r="N60" s="82">
        <v>9010186.1400000006</v>
      </c>
      <c r="O60" s="82">
        <v>14082035.52</v>
      </c>
      <c r="P60" s="82">
        <v>2336889.4700000002</v>
      </c>
      <c r="Q60" s="82">
        <v>20000</v>
      </c>
      <c r="R60" s="23"/>
      <c r="S60" s="10" t="s">
        <v>184</v>
      </c>
    </row>
    <row r="61" spans="1:19" ht="29.1" customHeight="1">
      <c r="A61" s="10"/>
      <c r="B61" s="10" t="s">
        <v>104</v>
      </c>
      <c r="C61" s="10"/>
      <c r="D61" s="24"/>
      <c r="E61" s="82">
        <v>233047.63</v>
      </c>
      <c r="F61" s="82">
        <v>33229.5</v>
      </c>
      <c r="G61" s="82">
        <v>334466</v>
      </c>
      <c r="H61" s="82">
        <v>1240701</v>
      </c>
      <c r="I61" s="82">
        <v>106496</v>
      </c>
      <c r="J61" s="82">
        <v>11428904</v>
      </c>
      <c r="K61" s="82">
        <v>33306494.370000001</v>
      </c>
      <c r="L61" s="82">
        <v>9651605.6999999993</v>
      </c>
      <c r="M61" s="82">
        <v>11355042</v>
      </c>
      <c r="N61" s="82">
        <v>8189011.2999999998</v>
      </c>
      <c r="O61" s="82">
        <v>5098694.59</v>
      </c>
      <c r="P61" s="82">
        <v>4162808.54</v>
      </c>
      <c r="Q61" s="83" t="s">
        <v>45</v>
      </c>
      <c r="R61" s="23"/>
      <c r="S61" s="10" t="s">
        <v>185</v>
      </c>
    </row>
    <row r="62" spans="1:19" s="107" customFormat="1" ht="26.1" customHeight="1">
      <c r="A62" s="110"/>
      <c r="B62" s="108" t="s">
        <v>2</v>
      </c>
      <c r="C62" s="109">
        <v>19.3</v>
      </c>
      <c r="D62" s="108" t="s">
        <v>177</v>
      </c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0"/>
      <c r="S62" s="110"/>
    </row>
    <row r="63" spans="1:19" s="107" customFormat="1" ht="26.1" customHeight="1">
      <c r="A63" s="112"/>
      <c r="B63" s="110" t="s">
        <v>24</v>
      </c>
      <c r="C63" s="109">
        <v>19.3</v>
      </c>
      <c r="D63" s="111" t="s">
        <v>230</v>
      </c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2"/>
      <c r="S63" s="112"/>
    </row>
    <row r="64" spans="1:19" ht="19.5" customHeight="1">
      <c r="A64" s="3"/>
      <c r="B64" s="1"/>
      <c r="C64" s="2"/>
      <c r="D64" s="4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3"/>
      <c r="S64" s="6" t="s">
        <v>25</v>
      </c>
    </row>
    <row r="65" spans="1:21" ht="26.1" customHeight="1">
      <c r="A65" s="35"/>
      <c r="B65" s="36"/>
      <c r="C65" s="36"/>
      <c r="D65" s="37"/>
      <c r="E65" s="120" t="s">
        <v>13</v>
      </c>
      <c r="F65" s="121"/>
      <c r="G65" s="121"/>
      <c r="H65" s="121"/>
      <c r="I65" s="121"/>
      <c r="J65" s="121"/>
      <c r="K65" s="122"/>
      <c r="L65" s="123" t="s">
        <v>14</v>
      </c>
      <c r="M65" s="124"/>
      <c r="N65" s="124"/>
      <c r="O65" s="124"/>
      <c r="P65" s="124"/>
      <c r="Q65" s="129"/>
      <c r="R65" s="38" t="s">
        <v>21</v>
      </c>
      <c r="S65" s="39"/>
      <c r="T65" s="18"/>
      <c r="U65" s="18"/>
    </row>
    <row r="66" spans="1:21" ht="26.1" customHeight="1">
      <c r="A66" s="9"/>
      <c r="B66" s="9"/>
      <c r="C66" s="9"/>
      <c r="D66" s="9"/>
      <c r="E66" s="130" t="s">
        <v>7</v>
      </c>
      <c r="F66" s="131"/>
      <c r="G66" s="131"/>
      <c r="H66" s="131"/>
      <c r="I66" s="131"/>
      <c r="J66" s="131"/>
      <c r="K66" s="132"/>
      <c r="L66" s="133" t="s">
        <v>15</v>
      </c>
      <c r="M66" s="134"/>
      <c r="N66" s="134"/>
      <c r="O66" s="134"/>
      <c r="P66" s="134"/>
      <c r="Q66" s="135"/>
      <c r="R66" s="127"/>
      <c r="S66" s="128"/>
    </row>
    <row r="67" spans="1:21" ht="26.1" customHeight="1">
      <c r="A67" s="125" t="s">
        <v>36</v>
      </c>
      <c r="B67" s="125"/>
      <c r="C67" s="125"/>
      <c r="D67" s="126"/>
      <c r="E67" s="32"/>
      <c r="F67" s="34" t="s">
        <v>18</v>
      </c>
      <c r="G67" s="87"/>
      <c r="H67" s="95"/>
      <c r="I67" s="32"/>
      <c r="J67" s="96"/>
      <c r="K67" s="33"/>
      <c r="L67" s="34"/>
      <c r="M67" s="34"/>
      <c r="N67" s="34"/>
      <c r="O67" s="34"/>
      <c r="P67" s="87"/>
      <c r="Q67" s="103"/>
      <c r="R67" s="127" t="s">
        <v>226</v>
      </c>
      <c r="S67" s="128"/>
      <c r="T67" s="128"/>
      <c r="U67" s="128"/>
    </row>
    <row r="68" spans="1:21" ht="26.1" customHeight="1">
      <c r="A68" s="125" t="s">
        <v>34</v>
      </c>
      <c r="B68" s="125"/>
      <c r="C68" s="125"/>
      <c r="D68" s="126"/>
      <c r="E68" s="32" t="s">
        <v>4</v>
      </c>
      <c r="F68" s="34" t="s">
        <v>30</v>
      </c>
      <c r="G68" s="32" t="s">
        <v>5</v>
      </c>
      <c r="H68" s="95" t="s">
        <v>6</v>
      </c>
      <c r="I68" s="32" t="s">
        <v>19</v>
      </c>
      <c r="J68" s="100" t="s">
        <v>10</v>
      </c>
      <c r="K68" s="95" t="s">
        <v>3</v>
      </c>
      <c r="L68" s="94" t="s">
        <v>22</v>
      </c>
      <c r="M68" s="34" t="s">
        <v>26</v>
      </c>
      <c r="N68" s="32" t="s">
        <v>27</v>
      </c>
      <c r="O68" s="94" t="s">
        <v>28</v>
      </c>
      <c r="P68" s="32" t="s">
        <v>29</v>
      </c>
      <c r="Q68" s="95" t="s">
        <v>33</v>
      </c>
      <c r="R68" s="9"/>
      <c r="S68" s="128" t="s">
        <v>227</v>
      </c>
      <c r="T68" s="128"/>
      <c r="U68" s="9"/>
    </row>
    <row r="69" spans="1:21" ht="26.1" customHeight="1">
      <c r="A69" s="125" t="s">
        <v>35</v>
      </c>
      <c r="B69" s="125"/>
      <c r="C69" s="125"/>
      <c r="D69" s="126"/>
      <c r="E69" s="28" t="s">
        <v>17</v>
      </c>
      <c r="F69" s="34" t="s">
        <v>31</v>
      </c>
      <c r="G69" s="28" t="s">
        <v>8</v>
      </c>
      <c r="H69" s="27" t="s">
        <v>32</v>
      </c>
      <c r="I69" s="28" t="s">
        <v>9</v>
      </c>
      <c r="J69" s="99" t="s">
        <v>11</v>
      </c>
      <c r="K69" s="28" t="s">
        <v>1</v>
      </c>
      <c r="L69" s="49" t="s">
        <v>16</v>
      </c>
      <c r="M69" s="29" t="s">
        <v>37</v>
      </c>
      <c r="N69" s="28" t="s">
        <v>38</v>
      </c>
      <c r="O69" s="49" t="s">
        <v>39</v>
      </c>
      <c r="P69" s="28" t="s">
        <v>11</v>
      </c>
      <c r="Q69" s="104" t="s">
        <v>1</v>
      </c>
      <c r="R69" s="127" t="s">
        <v>228</v>
      </c>
      <c r="S69" s="128"/>
      <c r="T69" s="20"/>
      <c r="U69" s="9"/>
    </row>
    <row r="70" spans="1:21">
      <c r="A70" s="53"/>
      <c r="B70" s="53"/>
      <c r="C70" s="53"/>
      <c r="D70" s="54"/>
      <c r="E70" s="28" t="s">
        <v>20</v>
      </c>
      <c r="F70" s="49" t="s">
        <v>43</v>
      </c>
      <c r="G70" s="32"/>
      <c r="H70" s="49" t="s">
        <v>44</v>
      </c>
      <c r="I70" s="34"/>
      <c r="J70" s="92"/>
      <c r="K70" s="32"/>
      <c r="L70" s="49" t="s">
        <v>40</v>
      </c>
      <c r="M70" s="55"/>
      <c r="N70" s="55"/>
      <c r="O70" s="55"/>
      <c r="P70" s="101"/>
      <c r="Q70" s="13"/>
      <c r="R70" s="51"/>
      <c r="S70" s="52"/>
    </row>
    <row r="71" spans="1:21">
      <c r="A71" s="42"/>
      <c r="B71" s="42"/>
      <c r="C71" s="42"/>
      <c r="D71" s="43"/>
      <c r="E71" s="30" t="s">
        <v>20</v>
      </c>
      <c r="F71" s="31" t="s">
        <v>42</v>
      </c>
      <c r="G71" s="30"/>
      <c r="H71" s="97" t="s">
        <v>41</v>
      </c>
      <c r="I71" s="30"/>
      <c r="J71" s="98"/>
      <c r="K71" s="31"/>
      <c r="L71" s="19"/>
      <c r="M71" s="19"/>
      <c r="N71" s="19"/>
      <c r="O71" s="19"/>
      <c r="P71" s="11"/>
      <c r="Q71" s="102"/>
      <c r="R71" s="44"/>
      <c r="S71" s="45"/>
      <c r="T71" s="16"/>
      <c r="U71" s="16"/>
    </row>
    <row r="72" spans="1:21" ht="21" customHeight="1">
      <c r="A72" s="10"/>
      <c r="B72" s="10" t="s">
        <v>105</v>
      </c>
      <c r="C72" s="10"/>
      <c r="D72" s="24"/>
      <c r="E72" s="82">
        <v>410324.31</v>
      </c>
      <c r="F72" s="82">
        <v>337549.38</v>
      </c>
      <c r="G72" s="82">
        <v>180197.11</v>
      </c>
      <c r="H72" s="83" t="s">
        <v>45</v>
      </c>
      <c r="I72" s="82">
        <v>202094.4</v>
      </c>
      <c r="J72" s="82">
        <v>9283814</v>
      </c>
      <c r="K72" s="82">
        <v>19218282.609999999</v>
      </c>
      <c r="L72" s="82">
        <v>468990</v>
      </c>
      <c r="M72" s="82">
        <v>9139004</v>
      </c>
      <c r="N72" s="82">
        <v>5683142.8700000001</v>
      </c>
      <c r="O72" s="82">
        <v>3109431.09</v>
      </c>
      <c r="P72" s="82">
        <v>2684889.47</v>
      </c>
      <c r="Q72" s="82">
        <v>20000</v>
      </c>
      <c r="R72" s="23"/>
      <c r="S72" s="10" t="s">
        <v>186</v>
      </c>
    </row>
    <row r="73" spans="1:21" ht="21" customHeight="1">
      <c r="A73" s="10"/>
      <c r="B73" s="10" t="s">
        <v>106</v>
      </c>
      <c r="C73" s="10"/>
      <c r="D73" s="24"/>
      <c r="E73" s="82">
        <v>91259.17</v>
      </c>
      <c r="F73" s="82">
        <v>100276.92</v>
      </c>
      <c r="G73" s="82">
        <v>101541.22</v>
      </c>
      <c r="H73" s="82">
        <v>825150</v>
      </c>
      <c r="I73" s="82">
        <v>202585.89</v>
      </c>
      <c r="J73" s="82">
        <v>5673671</v>
      </c>
      <c r="K73" s="82">
        <v>13491349.6</v>
      </c>
      <c r="L73" s="82">
        <v>333246</v>
      </c>
      <c r="M73" s="82">
        <v>8047506</v>
      </c>
      <c r="N73" s="82">
        <v>4085535.15</v>
      </c>
      <c r="O73" s="82">
        <v>1793675.87</v>
      </c>
      <c r="P73" s="82">
        <v>1464812.77</v>
      </c>
      <c r="Q73" s="83" t="s">
        <v>45</v>
      </c>
      <c r="R73" s="23"/>
      <c r="S73" s="10" t="s">
        <v>187</v>
      </c>
    </row>
    <row r="74" spans="1:21" ht="21" customHeight="1">
      <c r="A74" s="10"/>
      <c r="B74" s="10" t="s">
        <v>107</v>
      </c>
      <c r="C74" s="10"/>
      <c r="D74" s="24"/>
      <c r="E74" s="82">
        <v>12832055.35</v>
      </c>
      <c r="F74" s="82">
        <v>94689</v>
      </c>
      <c r="G74" s="82">
        <v>95457.3</v>
      </c>
      <c r="H74" s="82">
        <v>439671</v>
      </c>
      <c r="I74" s="82">
        <v>14170</v>
      </c>
      <c r="J74" s="82">
        <v>2427074</v>
      </c>
      <c r="K74" s="83" t="s">
        <v>45</v>
      </c>
      <c r="L74" s="82">
        <v>373618</v>
      </c>
      <c r="M74" s="82">
        <v>7782586</v>
      </c>
      <c r="N74" s="82">
        <v>4029634.96</v>
      </c>
      <c r="O74" s="82">
        <v>1987477</v>
      </c>
      <c r="P74" s="82">
        <v>66889.47</v>
      </c>
      <c r="Q74" s="82">
        <v>20000</v>
      </c>
      <c r="R74" s="23"/>
      <c r="S74" s="10" t="s">
        <v>188</v>
      </c>
    </row>
    <row r="75" spans="1:21" ht="21" customHeight="1">
      <c r="A75" s="3"/>
      <c r="B75" s="10" t="s">
        <v>108</v>
      </c>
      <c r="C75" s="3"/>
      <c r="D75" s="24"/>
      <c r="E75" s="82">
        <v>198068.18</v>
      </c>
      <c r="F75" s="82">
        <v>52069</v>
      </c>
      <c r="G75" s="82">
        <v>61221.61</v>
      </c>
      <c r="H75" s="82">
        <v>717020.5</v>
      </c>
      <c r="I75" s="82">
        <v>47087.5</v>
      </c>
      <c r="J75" s="82">
        <v>6552067</v>
      </c>
      <c r="K75" s="83" t="s">
        <v>45</v>
      </c>
      <c r="L75" s="82">
        <v>565956</v>
      </c>
      <c r="M75" s="82">
        <v>8671726</v>
      </c>
      <c r="N75" s="82">
        <v>6049543.5700000003</v>
      </c>
      <c r="O75" s="82">
        <v>574774.69999999995</v>
      </c>
      <c r="P75" s="82">
        <v>4450889.47</v>
      </c>
      <c r="Q75" s="82">
        <v>20000</v>
      </c>
      <c r="R75" s="23"/>
      <c r="S75" s="67" t="s">
        <v>189</v>
      </c>
    </row>
    <row r="76" spans="1:21" ht="21" customHeight="1">
      <c r="A76" s="3"/>
      <c r="B76" s="10" t="s">
        <v>109</v>
      </c>
      <c r="C76" s="3"/>
      <c r="D76" s="24"/>
      <c r="E76" s="82">
        <v>60915.69</v>
      </c>
      <c r="F76" s="82">
        <v>753894</v>
      </c>
      <c r="G76" s="82">
        <v>212288.59</v>
      </c>
      <c r="H76" s="83" t="s">
        <v>45</v>
      </c>
      <c r="I76" s="82">
        <v>61463</v>
      </c>
      <c r="J76" s="82">
        <v>6827131</v>
      </c>
      <c r="K76" s="82">
        <v>5532230</v>
      </c>
      <c r="L76" s="82">
        <v>348918</v>
      </c>
      <c r="M76" s="82">
        <v>7739150</v>
      </c>
      <c r="N76" s="82">
        <v>3550669.78</v>
      </c>
      <c r="O76" s="82">
        <v>2991660</v>
      </c>
      <c r="P76" s="82">
        <v>2096044.47</v>
      </c>
      <c r="Q76" s="82">
        <v>8727700</v>
      </c>
      <c r="R76" s="23"/>
      <c r="S76" s="68" t="s">
        <v>190</v>
      </c>
    </row>
    <row r="77" spans="1:21" ht="21" customHeight="1">
      <c r="A77" s="10"/>
      <c r="B77" s="10" t="s">
        <v>110</v>
      </c>
      <c r="C77" s="10"/>
      <c r="D77" s="24"/>
      <c r="E77" s="82">
        <v>55205.34</v>
      </c>
      <c r="F77" s="82">
        <v>37867.800000000003</v>
      </c>
      <c r="G77" s="82">
        <v>81006.990000000005</v>
      </c>
      <c r="H77" s="82">
        <v>87509</v>
      </c>
      <c r="I77" s="82">
        <v>100880</v>
      </c>
      <c r="J77" s="82">
        <v>10116974</v>
      </c>
      <c r="K77" s="83" t="s">
        <v>45</v>
      </c>
      <c r="L77" s="82">
        <v>5588275</v>
      </c>
      <c r="M77" s="82">
        <v>6757184</v>
      </c>
      <c r="N77" s="82">
        <v>2572967.61</v>
      </c>
      <c r="O77" s="82">
        <v>5126300</v>
      </c>
      <c r="P77" s="82">
        <v>700570.49</v>
      </c>
      <c r="Q77" s="83" t="s">
        <v>45</v>
      </c>
      <c r="R77" s="23"/>
      <c r="S77" s="67" t="s">
        <v>191</v>
      </c>
    </row>
    <row r="78" spans="1:21" ht="21" customHeight="1">
      <c r="A78" s="10"/>
      <c r="B78" s="59" t="s">
        <v>111</v>
      </c>
      <c r="C78" s="10"/>
      <c r="D78" s="24"/>
      <c r="E78" s="82">
        <v>87635.32</v>
      </c>
      <c r="F78" s="82">
        <v>55093.2</v>
      </c>
      <c r="G78" s="82">
        <v>199271.39</v>
      </c>
      <c r="H78" s="82">
        <v>526490</v>
      </c>
      <c r="I78" s="82">
        <v>108600</v>
      </c>
      <c r="J78" s="82">
        <v>9980150</v>
      </c>
      <c r="K78" s="82">
        <v>13241625.869999999</v>
      </c>
      <c r="L78" s="82">
        <v>4919638.3499999996</v>
      </c>
      <c r="M78" s="82">
        <v>7636270.2599999998</v>
      </c>
      <c r="N78" s="82">
        <v>5327456.12</v>
      </c>
      <c r="O78" s="82">
        <v>4123246.08</v>
      </c>
      <c r="P78" s="82">
        <v>779229.47</v>
      </c>
      <c r="Q78" s="82">
        <v>20000</v>
      </c>
      <c r="R78" s="23"/>
      <c r="S78" s="67" t="s">
        <v>192</v>
      </c>
    </row>
    <row r="79" spans="1:21" ht="21" customHeight="1">
      <c r="A79" s="10"/>
      <c r="B79" s="59" t="s">
        <v>112</v>
      </c>
      <c r="C79" s="59"/>
      <c r="D79" s="23"/>
      <c r="E79" s="82">
        <v>226910.49</v>
      </c>
      <c r="F79" s="82">
        <v>550</v>
      </c>
      <c r="G79" s="82">
        <v>103277.96</v>
      </c>
      <c r="H79" s="82">
        <v>670133</v>
      </c>
      <c r="I79" s="82">
        <v>403028.68</v>
      </c>
      <c r="J79" s="82">
        <v>12960916.710000001</v>
      </c>
      <c r="K79" s="82">
        <v>12958030.539999999</v>
      </c>
      <c r="L79" s="82">
        <v>4989324.46</v>
      </c>
      <c r="M79" s="82">
        <v>6819257</v>
      </c>
      <c r="N79" s="82">
        <v>4945157.74</v>
      </c>
      <c r="O79" s="82">
        <v>4065626</v>
      </c>
      <c r="P79" s="82">
        <v>813389.47</v>
      </c>
      <c r="Q79" s="83" t="s">
        <v>45</v>
      </c>
      <c r="R79" s="23"/>
      <c r="S79" s="67" t="s">
        <v>193</v>
      </c>
    </row>
    <row r="80" spans="1:21" ht="21" customHeight="1">
      <c r="A80" s="15"/>
      <c r="B80" s="10" t="s">
        <v>113</v>
      </c>
      <c r="C80" s="10"/>
      <c r="D80" s="17"/>
      <c r="E80" s="82">
        <v>658065.06000000006</v>
      </c>
      <c r="F80" s="82">
        <v>334421.59999999998</v>
      </c>
      <c r="G80" s="82">
        <v>130924.27</v>
      </c>
      <c r="H80" s="83" t="s">
        <v>45</v>
      </c>
      <c r="I80" s="82">
        <v>6547</v>
      </c>
      <c r="J80" s="82">
        <v>3847302</v>
      </c>
      <c r="K80" s="82">
        <v>13067794.33</v>
      </c>
      <c r="L80" s="82">
        <v>411720</v>
      </c>
      <c r="M80" s="82">
        <v>6511843</v>
      </c>
      <c r="N80" s="82">
        <v>2769674.31</v>
      </c>
      <c r="O80" s="82">
        <v>2396622.15</v>
      </c>
      <c r="P80" s="82">
        <v>1207989.4099999999</v>
      </c>
      <c r="Q80" s="82">
        <v>20000</v>
      </c>
      <c r="R80" s="23"/>
      <c r="S80" s="56" t="s">
        <v>194</v>
      </c>
    </row>
    <row r="81" spans="1:19" ht="21" customHeight="1">
      <c r="A81" s="15"/>
      <c r="B81" s="10" t="s">
        <v>114</v>
      </c>
      <c r="C81" s="10"/>
      <c r="D81" s="77"/>
      <c r="E81" s="82">
        <v>13589465.83</v>
      </c>
      <c r="F81" s="82">
        <v>765220.54</v>
      </c>
      <c r="G81" s="82">
        <v>102790.49</v>
      </c>
      <c r="H81" s="82">
        <v>597090</v>
      </c>
      <c r="I81" s="82">
        <v>50530</v>
      </c>
      <c r="J81" s="82">
        <v>5681180</v>
      </c>
      <c r="K81" s="83" t="s">
        <v>45</v>
      </c>
      <c r="L81" s="82">
        <v>474548</v>
      </c>
      <c r="M81" s="82">
        <v>6450852</v>
      </c>
      <c r="N81" s="82">
        <v>4269196.3600000003</v>
      </c>
      <c r="O81" s="82">
        <v>2782300</v>
      </c>
      <c r="P81" s="82">
        <v>3426144.19</v>
      </c>
      <c r="Q81" s="83" t="s">
        <v>45</v>
      </c>
      <c r="R81" s="23"/>
      <c r="S81" s="67" t="s">
        <v>195</v>
      </c>
    </row>
    <row r="82" spans="1:19" ht="21" customHeight="1">
      <c r="A82" s="15"/>
      <c r="B82" s="10" t="s">
        <v>115</v>
      </c>
      <c r="C82" s="10"/>
      <c r="D82" s="77"/>
      <c r="E82" s="82">
        <v>75969.16</v>
      </c>
      <c r="F82" s="82">
        <v>10790</v>
      </c>
      <c r="G82" s="82">
        <v>84614.69</v>
      </c>
      <c r="H82" s="83" t="s">
        <v>45</v>
      </c>
      <c r="I82" s="82">
        <v>27520</v>
      </c>
      <c r="J82" s="82">
        <v>4703978</v>
      </c>
      <c r="K82" s="82">
        <v>17396266.460000001</v>
      </c>
      <c r="L82" s="82">
        <v>2827005</v>
      </c>
      <c r="M82" s="82">
        <v>7661154</v>
      </c>
      <c r="N82" s="82">
        <v>3249711.1</v>
      </c>
      <c r="O82" s="82">
        <v>1182328.8999999999</v>
      </c>
      <c r="P82" s="82">
        <v>5791192</v>
      </c>
      <c r="Q82" s="82">
        <v>317550</v>
      </c>
      <c r="R82" s="23"/>
      <c r="S82" s="67" t="s">
        <v>196</v>
      </c>
    </row>
    <row r="83" spans="1:19" ht="21" customHeight="1">
      <c r="A83" s="10"/>
      <c r="B83" s="10" t="s">
        <v>116</v>
      </c>
      <c r="C83" s="10"/>
      <c r="D83" s="77"/>
      <c r="E83" s="82">
        <v>159101.04999999999</v>
      </c>
      <c r="F83" s="82">
        <v>3940</v>
      </c>
      <c r="G83" s="82">
        <v>163431.22</v>
      </c>
      <c r="H83" s="82">
        <v>206920</v>
      </c>
      <c r="I83" s="82">
        <v>43480</v>
      </c>
      <c r="J83" s="82">
        <v>4986290</v>
      </c>
      <c r="K83" s="82">
        <v>12794498.800000001</v>
      </c>
      <c r="L83" s="82">
        <v>318518</v>
      </c>
      <c r="M83" s="82">
        <v>5613972</v>
      </c>
      <c r="N83" s="82">
        <v>1433135.46</v>
      </c>
      <c r="O83" s="82">
        <v>1897199</v>
      </c>
      <c r="P83" s="82">
        <v>37500</v>
      </c>
      <c r="Q83" s="82">
        <v>20000</v>
      </c>
      <c r="R83" s="23"/>
      <c r="S83" s="67" t="s">
        <v>197</v>
      </c>
    </row>
    <row r="84" spans="1:19" ht="21" customHeight="1">
      <c r="A84" s="3" t="s">
        <v>56</v>
      </c>
      <c r="B84" s="3"/>
      <c r="C84" s="3"/>
      <c r="D84" s="77"/>
      <c r="E84" s="80">
        <f>SUM(E85:E90)</f>
        <v>65677495.989999995</v>
      </c>
      <c r="F84" s="80">
        <f t="shared" ref="F84:Q84" si="7">SUM(F85:F90)</f>
        <v>1205792.51</v>
      </c>
      <c r="G84" s="80">
        <f t="shared" si="7"/>
        <v>1984990.8499999999</v>
      </c>
      <c r="H84" s="80">
        <f t="shared" si="7"/>
        <v>2561638</v>
      </c>
      <c r="I84" s="80">
        <f t="shared" si="7"/>
        <v>1921758.5</v>
      </c>
      <c r="J84" s="80">
        <f t="shared" si="7"/>
        <v>87202714.239999995</v>
      </c>
      <c r="K84" s="80">
        <f t="shared" si="7"/>
        <v>36249906.390000001</v>
      </c>
      <c r="L84" s="80">
        <f t="shared" si="7"/>
        <v>21474022.239999998</v>
      </c>
      <c r="M84" s="80">
        <f t="shared" si="7"/>
        <v>51676093</v>
      </c>
      <c r="N84" s="80">
        <f t="shared" si="7"/>
        <v>35774578.029999994</v>
      </c>
      <c r="O84" s="80">
        <f t="shared" si="7"/>
        <v>36141284.229999997</v>
      </c>
      <c r="P84" s="80">
        <f t="shared" si="7"/>
        <v>11684554.5</v>
      </c>
      <c r="Q84" s="80">
        <f t="shared" si="7"/>
        <v>100000</v>
      </c>
      <c r="R84" s="23"/>
      <c r="S84" s="69" t="s">
        <v>198</v>
      </c>
    </row>
    <row r="85" spans="1:19" ht="21" customHeight="1">
      <c r="A85" s="10"/>
      <c r="B85" s="10" t="s">
        <v>117</v>
      </c>
      <c r="C85" s="10"/>
      <c r="D85" s="24"/>
      <c r="E85" s="82">
        <v>16055996.369999999</v>
      </c>
      <c r="F85" s="82">
        <v>287151.51</v>
      </c>
      <c r="G85" s="82">
        <v>216722.61</v>
      </c>
      <c r="H85" s="83" t="s">
        <v>45</v>
      </c>
      <c r="I85" s="82">
        <v>221690</v>
      </c>
      <c r="J85" s="82">
        <v>17669534.239999998</v>
      </c>
      <c r="K85" s="83" t="s">
        <v>45</v>
      </c>
      <c r="L85" s="82">
        <v>8917419.5399999991</v>
      </c>
      <c r="M85" s="82">
        <v>9030461</v>
      </c>
      <c r="N85" s="82">
        <v>6957725.25</v>
      </c>
      <c r="O85" s="82">
        <v>12907310.5</v>
      </c>
      <c r="P85" s="82">
        <v>338000</v>
      </c>
      <c r="Q85" s="83" t="s">
        <v>45</v>
      </c>
      <c r="R85" s="23"/>
      <c r="S85" s="67" t="s">
        <v>199</v>
      </c>
    </row>
    <row r="86" spans="1:19" ht="21" customHeight="1">
      <c r="A86" s="10"/>
      <c r="B86" s="10" t="s">
        <v>118</v>
      </c>
      <c r="C86" s="10"/>
      <c r="D86" s="24"/>
      <c r="E86" s="82">
        <v>19820913.07</v>
      </c>
      <c r="F86" s="82">
        <v>541275</v>
      </c>
      <c r="G86" s="82">
        <v>419531.8</v>
      </c>
      <c r="H86" s="83" t="s">
        <v>45</v>
      </c>
      <c r="I86" s="82">
        <v>410477</v>
      </c>
      <c r="J86" s="82">
        <v>11201758</v>
      </c>
      <c r="K86" s="83" t="s">
        <v>45</v>
      </c>
      <c r="L86" s="82">
        <v>941576</v>
      </c>
      <c r="M86" s="82">
        <v>9098769</v>
      </c>
      <c r="N86" s="82">
        <v>5769577.4500000002</v>
      </c>
      <c r="O86" s="82">
        <v>7834400</v>
      </c>
      <c r="P86" s="82">
        <v>2684000</v>
      </c>
      <c r="Q86" s="82">
        <v>20000</v>
      </c>
      <c r="R86" s="23"/>
      <c r="S86" s="67" t="s">
        <v>200</v>
      </c>
    </row>
    <row r="87" spans="1:19" ht="21" customHeight="1">
      <c r="A87" s="10"/>
      <c r="B87" s="10" t="s">
        <v>119</v>
      </c>
      <c r="C87" s="10"/>
      <c r="D87" s="24"/>
      <c r="E87" s="82">
        <v>96787.35</v>
      </c>
      <c r="F87" s="82">
        <v>32929</v>
      </c>
      <c r="G87" s="82">
        <v>466401</v>
      </c>
      <c r="H87" s="82">
        <v>432384</v>
      </c>
      <c r="I87" s="82">
        <v>187383.5</v>
      </c>
      <c r="J87" s="82">
        <v>8715933</v>
      </c>
      <c r="K87" s="82">
        <v>18384768.120000001</v>
      </c>
      <c r="L87" s="82">
        <v>389164</v>
      </c>
      <c r="M87" s="82">
        <v>8721252</v>
      </c>
      <c r="N87" s="82">
        <v>4903971.9800000004</v>
      </c>
      <c r="O87" s="82">
        <v>3299632.27</v>
      </c>
      <c r="P87" s="82">
        <v>2967054.5</v>
      </c>
      <c r="Q87" s="82">
        <v>20000</v>
      </c>
      <c r="R87" s="23"/>
      <c r="S87" s="67" t="s">
        <v>201</v>
      </c>
    </row>
    <row r="88" spans="1:19" ht="21" customHeight="1">
      <c r="A88" s="10"/>
      <c r="B88" s="10" t="s">
        <v>120</v>
      </c>
      <c r="C88" s="10"/>
      <c r="D88" s="24"/>
      <c r="E88" s="82">
        <v>13775077.359999999</v>
      </c>
      <c r="F88" s="82">
        <v>148095</v>
      </c>
      <c r="G88" s="82">
        <v>207834.03</v>
      </c>
      <c r="H88" s="83" t="s">
        <v>45</v>
      </c>
      <c r="I88" s="82">
        <v>314093</v>
      </c>
      <c r="J88" s="82">
        <v>5948597</v>
      </c>
      <c r="K88" s="83" t="s">
        <v>45</v>
      </c>
      <c r="L88" s="82">
        <v>928221.3</v>
      </c>
      <c r="M88" s="82">
        <v>6613253</v>
      </c>
      <c r="N88" s="82">
        <v>6592031.5800000001</v>
      </c>
      <c r="O88" s="82">
        <v>1853615.32</v>
      </c>
      <c r="P88" s="82">
        <v>1802500</v>
      </c>
      <c r="Q88" s="82">
        <v>20000</v>
      </c>
      <c r="R88" s="23"/>
      <c r="S88" s="67" t="s">
        <v>202</v>
      </c>
    </row>
    <row r="89" spans="1:19" ht="21" customHeight="1">
      <c r="A89" s="10"/>
      <c r="B89" s="10" t="s">
        <v>121</v>
      </c>
      <c r="C89" s="10"/>
      <c r="D89" s="24"/>
      <c r="E89" s="82">
        <v>15800199.039999999</v>
      </c>
      <c r="F89" s="82">
        <v>152944.04999999999</v>
      </c>
      <c r="G89" s="82">
        <v>280568.96999999997</v>
      </c>
      <c r="H89" s="82">
        <v>1484930</v>
      </c>
      <c r="I89" s="82">
        <v>243957</v>
      </c>
      <c r="J89" s="82">
        <v>19014183</v>
      </c>
      <c r="K89" s="83" t="s">
        <v>45</v>
      </c>
      <c r="L89" s="82">
        <v>9199785</v>
      </c>
      <c r="M89" s="82">
        <v>9206708</v>
      </c>
      <c r="N89" s="82">
        <v>6660191.8799999999</v>
      </c>
      <c r="O89" s="82">
        <v>6409425</v>
      </c>
      <c r="P89" s="82">
        <v>1622000</v>
      </c>
      <c r="Q89" s="82">
        <v>20000</v>
      </c>
      <c r="R89" s="23"/>
      <c r="S89" s="67" t="s">
        <v>203</v>
      </c>
    </row>
    <row r="90" spans="1:19" ht="21" customHeight="1">
      <c r="A90" s="10"/>
      <c r="B90" s="10" t="s">
        <v>122</v>
      </c>
      <c r="C90" s="10"/>
      <c r="D90" s="24"/>
      <c r="E90" s="82">
        <v>128522.8</v>
      </c>
      <c r="F90" s="82">
        <v>43397.95</v>
      </c>
      <c r="G90" s="82">
        <v>393932.44</v>
      </c>
      <c r="H90" s="82">
        <v>644324</v>
      </c>
      <c r="I90" s="82">
        <v>544158</v>
      </c>
      <c r="J90" s="82">
        <v>24652709</v>
      </c>
      <c r="K90" s="82">
        <v>17865138.27</v>
      </c>
      <c r="L90" s="82">
        <v>1097856.3999999999</v>
      </c>
      <c r="M90" s="82">
        <v>9005650</v>
      </c>
      <c r="N90" s="82">
        <v>4891079.8899999997</v>
      </c>
      <c r="O90" s="82">
        <v>3836901.14</v>
      </c>
      <c r="P90" s="82">
        <v>2271000</v>
      </c>
      <c r="Q90" s="82">
        <v>20000</v>
      </c>
      <c r="R90" s="23"/>
      <c r="S90" s="67" t="s">
        <v>204</v>
      </c>
    </row>
    <row r="91" spans="1:19" ht="21" customHeight="1">
      <c r="A91" s="3" t="s">
        <v>53</v>
      </c>
      <c r="B91" s="3"/>
      <c r="C91" s="3"/>
      <c r="D91" s="24"/>
      <c r="E91" s="86">
        <f>SUM(E92:E95)</f>
        <v>2411857.4900000002</v>
      </c>
      <c r="F91" s="86">
        <f t="shared" ref="F91:Q91" si="8">SUM(F92:F95)</f>
        <v>473434.5</v>
      </c>
      <c r="G91" s="86">
        <f t="shared" si="8"/>
        <v>1110219.8900000001</v>
      </c>
      <c r="H91" s="86">
        <f t="shared" si="8"/>
        <v>2995156</v>
      </c>
      <c r="I91" s="86">
        <f t="shared" si="8"/>
        <v>603299</v>
      </c>
      <c r="J91" s="86">
        <f t="shared" si="8"/>
        <v>130805192.5</v>
      </c>
      <c r="K91" s="86">
        <f t="shared" si="8"/>
        <v>68558373.069999993</v>
      </c>
      <c r="L91" s="86">
        <f t="shared" si="8"/>
        <v>17632457.689999998</v>
      </c>
      <c r="M91" s="86">
        <f t="shared" si="8"/>
        <v>37097556.130000003</v>
      </c>
      <c r="N91" s="86">
        <f t="shared" si="8"/>
        <v>32948807.440000001</v>
      </c>
      <c r="O91" s="86">
        <f t="shared" si="8"/>
        <v>92829041.310000002</v>
      </c>
      <c r="P91" s="86">
        <f t="shared" si="8"/>
        <v>14868189.439999999</v>
      </c>
      <c r="Q91" s="86">
        <f t="shared" si="8"/>
        <v>294140</v>
      </c>
      <c r="R91" s="23"/>
      <c r="S91" s="69" t="s">
        <v>63</v>
      </c>
    </row>
    <row r="92" spans="1:19" ht="21" customHeight="1">
      <c r="A92" s="10"/>
      <c r="B92" s="10" t="s">
        <v>123</v>
      </c>
      <c r="C92" s="10"/>
      <c r="D92" s="24"/>
      <c r="E92" s="82">
        <v>165595.09</v>
      </c>
      <c r="F92" s="82">
        <v>11448.4</v>
      </c>
      <c r="G92" s="82">
        <v>115435.32</v>
      </c>
      <c r="H92" s="82">
        <v>1314553</v>
      </c>
      <c r="I92" s="82">
        <v>29476</v>
      </c>
      <c r="J92" s="82">
        <v>5785177</v>
      </c>
      <c r="K92" s="82">
        <v>15758746</v>
      </c>
      <c r="L92" s="82">
        <v>375240</v>
      </c>
      <c r="M92" s="82">
        <v>6883075</v>
      </c>
      <c r="N92" s="82">
        <v>6901022</v>
      </c>
      <c r="O92" s="82">
        <v>1134210</v>
      </c>
      <c r="P92" s="82">
        <v>3913906</v>
      </c>
      <c r="Q92" s="82">
        <v>20000</v>
      </c>
      <c r="R92" s="23"/>
      <c r="S92" s="67" t="s">
        <v>205</v>
      </c>
    </row>
    <row r="93" spans="1:19" ht="21" customHeight="1">
      <c r="A93" s="10"/>
      <c r="B93" s="10" t="s">
        <v>124</v>
      </c>
      <c r="C93" s="10"/>
      <c r="D93" s="24"/>
      <c r="E93" s="82">
        <v>438890.04</v>
      </c>
      <c r="F93" s="82">
        <v>73132</v>
      </c>
      <c r="G93" s="82">
        <v>243157.84</v>
      </c>
      <c r="H93" s="83" t="s">
        <v>45</v>
      </c>
      <c r="I93" s="82">
        <v>34416</v>
      </c>
      <c r="J93" s="82">
        <v>10117467</v>
      </c>
      <c r="K93" s="82">
        <v>16218531.960000001</v>
      </c>
      <c r="L93" s="82">
        <v>697832.19</v>
      </c>
      <c r="M93" s="82">
        <v>8093684</v>
      </c>
      <c r="N93" s="82">
        <v>6798677.75</v>
      </c>
      <c r="O93" s="82">
        <v>5208532.45</v>
      </c>
      <c r="P93" s="82">
        <v>3372243</v>
      </c>
      <c r="Q93" s="82">
        <v>234140</v>
      </c>
      <c r="R93" s="23"/>
      <c r="S93" s="67" t="s">
        <v>206</v>
      </c>
    </row>
    <row r="94" spans="1:19" ht="21" customHeight="1">
      <c r="A94" s="10"/>
      <c r="B94" s="10" t="s">
        <v>125</v>
      </c>
      <c r="C94" s="10"/>
      <c r="D94" s="24"/>
      <c r="E94" s="82">
        <v>294825.27</v>
      </c>
      <c r="F94" s="82">
        <v>32618.5</v>
      </c>
      <c r="G94" s="82">
        <v>360727.24</v>
      </c>
      <c r="H94" s="82">
        <v>1035708</v>
      </c>
      <c r="I94" s="82">
        <v>77865</v>
      </c>
      <c r="J94" s="82">
        <v>27720378</v>
      </c>
      <c r="K94" s="82">
        <v>17199858.140000001</v>
      </c>
      <c r="L94" s="82">
        <v>8173668.5</v>
      </c>
      <c r="M94" s="82">
        <v>10312625</v>
      </c>
      <c r="N94" s="82">
        <v>7390711.5999999996</v>
      </c>
      <c r="O94" s="82">
        <v>12760674</v>
      </c>
      <c r="P94" s="82">
        <v>3844540.44</v>
      </c>
      <c r="Q94" s="82">
        <v>20000</v>
      </c>
      <c r="R94" s="23"/>
      <c r="S94" s="67" t="s">
        <v>207</v>
      </c>
    </row>
    <row r="95" spans="1:19" ht="21" customHeight="1">
      <c r="A95" s="10"/>
      <c r="B95" s="10" t="s">
        <v>126</v>
      </c>
      <c r="C95" s="10"/>
      <c r="D95" s="24"/>
      <c r="E95" s="82">
        <v>1512547.09</v>
      </c>
      <c r="F95" s="82">
        <v>356235.6</v>
      </c>
      <c r="G95" s="82">
        <v>390899.49</v>
      </c>
      <c r="H95" s="82">
        <v>644895</v>
      </c>
      <c r="I95" s="82">
        <v>461542</v>
      </c>
      <c r="J95" s="82">
        <v>87182170.5</v>
      </c>
      <c r="K95" s="82">
        <v>19381236.969999999</v>
      </c>
      <c r="L95" s="82">
        <v>8385717</v>
      </c>
      <c r="M95" s="82">
        <v>11808172.130000001</v>
      </c>
      <c r="N95" s="82">
        <v>11858396.09</v>
      </c>
      <c r="O95" s="82">
        <v>73725624.859999999</v>
      </c>
      <c r="P95" s="82">
        <v>3737500</v>
      </c>
      <c r="Q95" s="82">
        <v>20000</v>
      </c>
      <c r="R95" s="23"/>
      <c r="S95" s="67" t="s">
        <v>208</v>
      </c>
    </row>
    <row r="96" spans="1:19" ht="21" customHeight="1">
      <c r="A96" s="10"/>
      <c r="B96" s="10"/>
      <c r="C96" s="10"/>
      <c r="D96" s="24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23"/>
      <c r="S96" s="67"/>
    </row>
    <row r="97" spans="1:21" ht="26.1" customHeight="1">
      <c r="A97" s="3" t="s">
        <v>55</v>
      </c>
      <c r="B97" s="3"/>
      <c r="C97" s="3"/>
      <c r="D97" s="24"/>
      <c r="E97" s="86">
        <f>SUM(E98+E99+E100+E116+E117)</f>
        <v>1138180.3900000001</v>
      </c>
      <c r="F97" s="86">
        <f t="shared" ref="F97:Q97" si="9">SUM(F98:F117)</f>
        <v>4162496.88</v>
      </c>
      <c r="G97" s="86">
        <f t="shared" si="9"/>
        <v>5895109.54</v>
      </c>
      <c r="H97" s="86">
        <f t="shared" si="9"/>
        <v>17793666</v>
      </c>
      <c r="I97" s="86">
        <f t="shared" si="9"/>
        <v>2894985.76</v>
      </c>
      <c r="J97" s="86">
        <f t="shared" si="9"/>
        <v>252972081.40000004</v>
      </c>
      <c r="K97" s="86">
        <f t="shared" si="9"/>
        <v>181886392.12</v>
      </c>
      <c r="L97" s="86">
        <f t="shared" si="9"/>
        <v>41214080.700000003</v>
      </c>
      <c r="M97" s="86">
        <f t="shared" si="9"/>
        <v>177369283.30000001</v>
      </c>
      <c r="N97" s="86">
        <f t="shared" si="9"/>
        <v>135734229.69999999</v>
      </c>
      <c r="O97" s="86">
        <f t="shared" si="9"/>
        <v>76982152.209999993</v>
      </c>
      <c r="P97" s="86">
        <f t="shared" si="9"/>
        <v>82365351.350000009</v>
      </c>
      <c r="Q97" s="86">
        <f t="shared" si="9"/>
        <v>7560000</v>
      </c>
      <c r="R97" s="23"/>
      <c r="S97" s="69" t="s">
        <v>58</v>
      </c>
    </row>
    <row r="98" spans="1:21" ht="26.1" customHeight="1">
      <c r="A98" s="10"/>
      <c r="B98" s="10" t="s">
        <v>127</v>
      </c>
      <c r="C98" s="10"/>
      <c r="D98" s="24"/>
      <c r="E98" s="82">
        <v>786469.41</v>
      </c>
      <c r="F98" s="82">
        <v>373201.6</v>
      </c>
      <c r="G98" s="82">
        <v>387228.97</v>
      </c>
      <c r="H98" s="82">
        <v>3378476</v>
      </c>
      <c r="I98" s="82">
        <v>429480</v>
      </c>
      <c r="J98" s="82">
        <v>18409284</v>
      </c>
      <c r="K98" s="82" t="s">
        <v>223</v>
      </c>
      <c r="L98" s="82">
        <v>1050132</v>
      </c>
      <c r="M98" s="82">
        <v>11534115</v>
      </c>
      <c r="N98" s="82">
        <v>13161107.35</v>
      </c>
      <c r="O98" s="82">
        <v>8313475.5800000001</v>
      </c>
      <c r="P98" s="82">
        <v>7138500</v>
      </c>
      <c r="Q98" s="82">
        <v>40000</v>
      </c>
      <c r="R98" s="23"/>
      <c r="S98" s="67" t="s">
        <v>209</v>
      </c>
    </row>
    <row r="99" spans="1:21" ht="26.1" customHeight="1">
      <c r="A99" s="10"/>
      <c r="B99" s="10" t="s">
        <v>128</v>
      </c>
      <c r="C99" s="10"/>
      <c r="D99" s="23"/>
      <c r="E99" s="82">
        <v>162745.41</v>
      </c>
      <c r="F99" s="82">
        <v>248184.9</v>
      </c>
      <c r="G99" s="82">
        <v>114924.4</v>
      </c>
      <c r="H99" s="82">
        <v>1420079</v>
      </c>
      <c r="I99" s="82">
        <v>141550</v>
      </c>
      <c r="J99" s="82">
        <v>5037640</v>
      </c>
      <c r="K99" s="82">
        <v>14659020.789999999</v>
      </c>
      <c r="L99" s="82">
        <v>540326.81999999995</v>
      </c>
      <c r="M99" s="82">
        <v>8499105</v>
      </c>
      <c r="N99" s="82">
        <v>6903262.5599999996</v>
      </c>
      <c r="O99" s="82">
        <v>4328172.1399999997</v>
      </c>
      <c r="P99" s="82">
        <v>776000</v>
      </c>
      <c r="Q99" s="82">
        <v>20000</v>
      </c>
      <c r="R99" s="23"/>
      <c r="S99" s="67" t="s">
        <v>210</v>
      </c>
    </row>
    <row r="100" spans="1:21" ht="26.1" customHeight="1">
      <c r="A100" s="10"/>
      <c r="B100" s="10" t="s">
        <v>129</v>
      </c>
      <c r="C100" s="10"/>
      <c r="D100" s="23"/>
      <c r="E100" s="82">
        <v>188965.57</v>
      </c>
      <c r="F100" s="82">
        <v>402972.2</v>
      </c>
      <c r="G100" s="82">
        <v>259940.45</v>
      </c>
      <c r="H100" s="83" t="s">
        <v>45</v>
      </c>
      <c r="I100" s="82">
        <v>128662</v>
      </c>
      <c r="J100" s="82">
        <v>27371901</v>
      </c>
      <c r="K100" s="82">
        <v>20745918.920000002</v>
      </c>
      <c r="L100" s="82">
        <v>912392</v>
      </c>
      <c r="M100" s="82">
        <v>11940296.300000001</v>
      </c>
      <c r="N100" s="82">
        <v>849563.15</v>
      </c>
      <c r="O100" s="82">
        <v>5070319.07</v>
      </c>
      <c r="P100" s="82">
        <v>25956505</v>
      </c>
      <c r="Q100" s="83" t="s">
        <v>45</v>
      </c>
      <c r="R100" s="23"/>
      <c r="S100" s="67" t="s">
        <v>211</v>
      </c>
    </row>
    <row r="101" spans="1:21" ht="26.1" customHeight="1">
      <c r="A101" s="10"/>
      <c r="B101" s="10" t="s">
        <v>130</v>
      </c>
      <c r="C101" s="10"/>
      <c r="D101" s="9"/>
      <c r="E101" s="82">
        <v>122462.25</v>
      </c>
      <c r="F101" s="82">
        <v>63141.4</v>
      </c>
      <c r="G101" s="82">
        <v>169742.7</v>
      </c>
      <c r="H101" s="82">
        <v>909811</v>
      </c>
      <c r="I101" s="82">
        <v>64520.2</v>
      </c>
      <c r="J101" s="82">
        <v>6063101</v>
      </c>
      <c r="K101" s="83" t="s">
        <v>45</v>
      </c>
      <c r="L101" s="82">
        <v>568883</v>
      </c>
      <c r="M101" s="82">
        <v>7523300</v>
      </c>
      <c r="N101" s="82">
        <v>5450043.25</v>
      </c>
      <c r="O101" s="82">
        <v>620000</v>
      </c>
      <c r="P101" s="82">
        <v>4912500</v>
      </c>
      <c r="Q101" s="82">
        <v>20000</v>
      </c>
      <c r="R101" s="23"/>
      <c r="S101" s="67" t="s">
        <v>212</v>
      </c>
    </row>
    <row r="102" spans="1:21" ht="26.1" customHeight="1">
      <c r="A102" s="10"/>
      <c r="B102" s="10" t="s">
        <v>131</v>
      </c>
      <c r="C102" s="10"/>
      <c r="D102" s="9"/>
      <c r="E102" s="82">
        <v>159563.18</v>
      </c>
      <c r="F102" s="82">
        <v>12798.4</v>
      </c>
      <c r="G102" s="82">
        <v>258807.18</v>
      </c>
      <c r="H102" s="82">
        <v>363819</v>
      </c>
      <c r="I102" s="82">
        <v>21020</v>
      </c>
      <c r="J102" s="82">
        <v>10100383</v>
      </c>
      <c r="K102" s="83">
        <v>15127618.91</v>
      </c>
      <c r="L102" s="82">
        <v>949145</v>
      </c>
      <c r="M102" s="82">
        <v>7078376</v>
      </c>
      <c r="N102" s="82">
        <v>3528709.87</v>
      </c>
      <c r="O102" s="82">
        <v>668050</v>
      </c>
      <c r="P102" s="82">
        <v>6343017.8700000001</v>
      </c>
      <c r="Q102" s="83" t="s">
        <v>45</v>
      </c>
      <c r="R102" s="23"/>
      <c r="S102" s="67" t="s">
        <v>213</v>
      </c>
    </row>
    <row r="103" spans="1:21" ht="26.1" customHeight="1">
      <c r="A103" s="5" t="s">
        <v>132</v>
      </c>
      <c r="B103" s="5"/>
      <c r="C103" s="76"/>
      <c r="D103" s="62"/>
      <c r="E103" s="86">
        <f>SUM(E104:E108)</f>
        <v>27878071.560000002</v>
      </c>
      <c r="F103" s="86">
        <f t="shared" ref="F103:Q103" si="10">SUM(F104:F108)</f>
        <v>1136091.7</v>
      </c>
      <c r="G103" s="86">
        <f t="shared" si="10"/>
        <v>1069355.46</v>
      </c>
      <c r="H103" s="86">
        <f t="shared" si="10"/>
        <v>3764188.5</v>
      </c>
      <c r="I103" s="86">
        <f t="shared" si="10"/>
        <v>654376.78</v>
      </c>
      <c r="J103" s="86">
        <f t="shared" si="10"/>
        <v>48084267.280000001</v>
      </c>
      <c r="K103" s="88">
        <f t="shared" si="10"/>
        <v>38671752.960000001</v>
      </c>
      <c r="L103" s="86">
        <f t="shared" si="10"/>
        <v>11894069.699999999</v>
      </c>
      <c r="M103" s="86">
        <f t="shared" si="10"/>
        <v>40658636</v>
      </c>
      <c r="N103" s="86">
        <f t="shared" si="10"/>
        <v>32200349.259999998</v>
      </c>
      <c r="O103" s="86">
        <f t="shared" si="10"/>
        <v>18318265.149999999</v>
      </c>
      <c r="P103" s="86">
        <f t="shared" si="10"/>
        <v>13482310.120000001</v>
      </c>
      <c r="Q103" s="86">
        <f t="shared" si="10"/>
        <v>3700000</v>
      </c>
      <c r="R103" s="23"/>
      <c r="S103" s="3" t="s">
        <v>59</v>
      </c>
    </row>
    <row r="104" spans="1:21" ht="26.1" customHeight="1">
      <c r="A104" s="46"/>
      <c r="B104" s="75" t="s">
        <v>133</v>
      </c>
      <c r="C104" s="75"/>
      <c r="D104" s="63"/>
      <c r="E104" s="82">
        <v>243867.89</v>
      </c>
      <c r="F104" s="82">
        <v>597961.80000000005</v>
      </c>
      <c r="G104" s="82">
        <v>207089.99</v>
      </c>
      <c r="H104" s="82">
        <v>1346537</v>
      </c>
      <c r="I104" s="82">
        <v>133315</v>
      </c>
      <c r="J104" s="82">
        <v>10432053</v>
      </c>
      <c r="K104" s="83">
        <v>17305329.550000001</v>
      </c>
      <c r="L104" s="82">
        <v>914623.5</v>
      </c>
      <c r="M104" s="82">
        <v>8756352</v>
      </c>
      <c r="N104" s="82">
        <v>8712428.2100000009</v>
      </c>
      <c r="O104" s="82">
        <v>2199950</v>
      </c>
      <c r="P104" s="82">
        <v>5084000</v>
      </c>
      <c r="Q104" s="82">
        <v>20000</v>
      </c>
      <c r="R104" s="23"/>
      <c r="S104" s="26" t="s">
        <v>214</v>
      </c>
    </row>
    <row r="105" spans="1:21" ht="26.1" customHeight="1">
      <c r="A105" s="76"/>
      <c r="B105" s="26" t="s">
        <v>134</v>
      </c>
      <c r="C105" s="79"/>
      <c r="D105" s="64"/>
      <c r="E105" s="82">
        <v>300341.01</v>
      </c>
      <c r="F105" s="82">
        <v>102023.6</v>
      </c>
      <c r="G105" s="82">
        <v>402593.38</v>
      </c>
      <c r="H105" s="82">
        <v>1049509.5</v>
      </c>
      <c r="I105" s="82">
        <v>195770.73</v>
      </c>
      <c r="J105" s="82">
        <v>7711955</v>
      </c>
      <c r="K105" s="83" t="s">
        <v>45</v>
      </c>
      <c r="L105" s="82">
        <v>433883.2</v>
      </c>
      <c r="M105" s="82">
        <v>9096433</v>
      </c>
      <c r="N105" s="82">
        <v>6120928.4500000002</v>
      </c>
      <c r="O105" s="82">
        <v>201300</v>
      </c>
      <c r="P105" s="82">
        <v>2522000</v>
      </c>
      <c r="Q105" s="82">
        <v>20000</v>
      </c>
      <c r="R105" s="23"/>
      <c r="S105" s="26" t="s">
        <v>215</v>
      </c>
    </row>
    <row r="106" spans="1:21" ht="26.1" customHeight="1">
      <c r="A106" s="10"/>
      <c r="B106" s="10" t="s">
        <v>135</v>
      </c>
      <c r="C106" s="10"/>
      <c r="D106" s="65"/>
      <c r="E106" s="82">
        <v>172742.13</v>
      </c>
      <c r="F106" s="82">
        <v>322711.5</v>
      </c>
      <c r="G106" s="82">
        <v>149716.38</v>
      </c>
      <c r="H106" s="82">
        <v>505261</v>
      </c>
      <c r="I106" s="82">
        <v>149000</v>
      </c>
      <c r="J106" s="82">
        <v>17750676.280000001</v>
      </c>
      <c r="K106" s="83">
        <v>11718663.210000001</v>
      </c>
      <c r="L106" s="82">
        <v>4620131</v>
      </c>
      <c r="M106" s="82">
        <v>7356817</v>
      </c>
      <c r="N106" s="82">
        <v>6527367.1299999999</v>
      </c>
      <c r="O106" s="82">
        <v>9766669</v>
      </c>
      <c r="P106" s="82">
        <v>1609310.12</v>
      </c>
      <c r="Q106" s="82">
        <v>20000</v>
      </c>
      <c r="R106" s="23"/>
      <c r="S106" s="26" t="s">
        <v>216</v>
      </c>
    </row>
    <row r="107" spans="1:21" ht="26.1" customHeight="1">
      <c r="A107" s="10"/>
      <c r="B107" s="10" t="s">
        <v>136</v>
      </c>
      <c r="C107" s="10"/>
      <c r="D107" s="65"/>
      <c r="E107" s="82">
        <v>12988714.300000001</v>
      </c>
      <c r="F107" s="82">
        <v>79690.8</v>
      </c>
      <c r="G107" s="82">
        <v>216590.8</v>
      </c>
      <c r="H107" s="82">
        <v>733932</v>
      </c>
      <c r="I107" s="82">
        <v>138280</v>
      </c>
      <c r="J107" s="82">
        <v>5151320</v>
      </c>
      <c r="K107" s="83" t="s">
        <v>45</v>
      </c>
      <c r="L107" s="82">
        <v>239053</v>
      </c>
      <c r="M107" s="82">
        <v>5995843</v>
      </c>
      <c r="N107" s="82">
        <v>5342002.8600000003</v>
      </c>
      <c r="O107" s="82">
        <v>3870503</v>
      </c>
      <c r="P107" s="82">
        <v>1496500</v>
      </c>
      <c r="Q107" s="82">
        <v>20000</v>
      </c>
      <c r="R107" s="23"/>
      <c r="S107" s="26" t="s">
        <v>217</v>
      </c>
    </row>
    <row r="108" spans="1:21" ht="26.1" customHeight="1">
      <c r="A108" s="10"/>
      <c r="B108" s="10" t="s">
        <v>137</v>
      </c>
      <c r="C108" s="10"/>
      <c r="D108" s="65"/>
      <c r="E108" s="82">
        <v>14172406.23</v>
      </c>
      <c r="F108" s="82">
        <v>33704</v>
      </c>
      <c r="G108" s="82">
        <v>93364.91</v>
      </c>
      <c r="H108" s="82">
        <v>128949</v>
      </c>
      <c r="I108" s="82">
        <v>38011.050000000003</v>
      </c>
      <c r="J108" s="82">
        <v>7038263</v>
      </c>
      <c r="K108" s="83">
        <v>9647760.1999999993</v>
      </c>
      <c r="L108" s="82">
        <v>5686379</v>
      </c>
      <c r="M108" s="82">
        <v>9453191</v>
      </c>
      <c r="N108" s="82">
        <v>5497622.6100000003</v>
      </c>
      <c r="O108" s="82">
        <v>2279843.15</v>
      </c>
      <c r="P108" s="82">
        <v>2770500</v>
      </c>
      <c r="Q108" s="82">
        <v>3620000</v>
      </c>
      <c r="R108" s="23"/>
      <c r="S108" s="26" t="s">
        <v>218</v>
      </c>
    </row>
    <row r="109" spans="1:21" ht="26.1" customHeight="1">
      <c r="A109" s="3" t="s">
        <v>138</v>
      </c>
      <c r="B109" s="3"/>
      <c r="C109" s="10"/>
      <c r="D109" s="65"/>
      <c r="E109" s="86">
        <f>SUM(E110:E112)</f>
        <v>19612605.5</v>
      </c>
      <c r="F109" s="86">
        <f t="shared" ref="F109:Q109" si="11">SUM(F110:F112)</f>
        <v>395007.49</v>
      </c>
      <c r="G109" s="86">
        <f t="shared" si="11"/>
        <v>1282877.46</v>
      </c>
      <c r="H109" s="86">
        <f t="shared" si="11"/>
        <v>2096552</v>
      </c>
      <c r="I109" s="86">
        <f t="shared" si="11"/>
        <v>400500</v>
      </c>
      <c r="J109" s="86">
        <f t="shared" si="11"/>
        <v>44910618.920000002</v>
      </c>
      <c r="K109" s="88">
        <f t="shared" si="11"/>
        <v>27005163.789999999</v>
      </c>
      <c r="L109" s="86">
        <f t="shared" si="11"/>
        <v>6702531.2400000002</v>
      </c>
      <c r="M109" s="86">
        <f t="shared" si="11"/>
        <v>24738409.5</v>
      </c>
      <c r="N109" s="86">
        <f t="shared" si="11"/>
        <v>20720422.5</v>
      </c>
      <c r="O109" s="86">
        <f t="shared" si="11"/>
        <v>10672802.560000001</v>
      </c>
      <c r="P109" s="86">
        <f t="shared" si="11"/>
        <v>5137104.12</v>
      </c>
      <c r="Q109" s="86">
        <f t="shared" si="11"/>
        <v>40000</v>
      </c>
      <c r="R109" s="23"/>
      <c r="S109" s="3" t="s">
        <v>219</v>
      </c>
    </row>
    <row r="110" spans="1:21" ht="26.1" customHeight="1">
      <c r="A110" s="10"/>
      <c r="B110" s="10" t="s">
        <v>139</v>
      </c>
      <c r="C110" s="10"/>
      <c r="D110" s="65"/>
      <c r="E110" s="82">
        <v>19490807.550000001</v>
      </c>
      <c r="F110" s="82">
        <v>346934.64</v>
      </c>
      <c r="G110" s="82">
        <v>809403.34</v>
      </c>
      <c r="H110" s="82">
        <v>983850</v>
      </c>
      <c r="I110" s="82">
        <v>282800</v>
      </c>
      <c r="J110" s="82">
        <v>11303774</v>
      </c>
      <c r="K110" s="83" t="s">
        <v>45</v>
      </c>
      <c r="L110" s="82">
        <v>685408</v>
      </c>
      <c r="M110" s="82">
        <v>10800148.5</v>
      </c>
      <c r="N110" s="82">
        <v>10877176.74</v>
      </c>
      <c r="O110" s="82">
        <v>3207136.2</v>
      </c>
      <c r="P110" s="82">
        <v>3046200</v>
      </c>
      <c r="Q110" s="82">
        <v>20000</v>
      </c>
      <c r="R110" s="23"/>
      <c r="S110" s="10" t="s">
        <v>220</v>
      </c>
    </row>
    <row r="111" spans="1:21" ht="26.1" customHeight="1">
      <c r="A111" s="10"/>
      <c r="B111" s="10" t="s">
        <v>140</v>
      </c>
      <c r="C111" s="10"/>
      <c r="D111" s="65"/>
      <c r="E111" s="82">
        <v>54400.12</v>
      </c>
      <c r="F111" s="82">
        <v>23819</v>
      </c>
      <c r="G111" s="82">
        <v>203323.18</v>
      </c>
      <c r="H111" s="82">
        <v>189125</v>
      </c>
      <c r="I111" s="82">
        <v>92500</v>
      </c>
      <c r="J111" s="82">
        <v>31105871.920000002</v>
      </c>
      <c r="K111" s="83">
        <v>13700584.16</v>
      </c>
      <c r="L111" s="82">
        <v>5754964</v>
      </c>
      <c r="M111" s="82">
        <v>8444838</v>
      </c>
      <c r="N111" s="82">
        <v>6637950.5599999996</v>
      </c>
      <c r="O111" s="82">
        <v>7027716.96</v>
      </c>
      <c r="P111" s="82">
        <v>1950904.12</v>
      </c>
      <c r="Q111" s="82">
        <v>20000</v>
      </c>
      <c r="R111" s="23"/>
      <c r="S111" s="10" t="s">
        <v>221</v>
      </c>
    </row>
    <row r="112" spans="1:21" ht="26.1" customHeight="1">
      <c r="A112" s="12"/>
      <c r="B112" s="12" t="s">
        <v>141</v>
      </c>
      <c r="C112" s="12"/>
      <c r="D112" s="66"/>
      <c r="E112" s="89">
        <v>67397.83</v>
      </c>
      <c r="F112" s="89">
        <v>24253.85</v>
      </c>
      <c r="G112" s="89">
        <v>270150.94</v>
      </c>
      <c r="H112" s="89">
        <v>923577</v>
      </c>
      <c r="I112" s="89">
        <v>25200</v>
      </c>
      <c r="J112" s="89">
        <v>2500973</v>
      </c>
      <c r="K112" s="90">
        <v>13304579.630000001</v>
      </c>
      <c r="L112" s="89">
        <v>262159.24</v>
      </c>
      <c r="M112" s="89">
        <v>5493423</v>
      </c>
      <c r="N112" s="89">
        <v>3205295.2</v>
      </c>
      <c r="O112" s="89">
        <v>437949.4</v>
      </c>
      <c r="P112" s="89">
        <v>140000</v>
      </c>
      <c r="Q112" s="90" t="s">
        <v>45</v>
      </c>
      <c r="R112" s="25"/>
      <c r="S112" s="12" t="s">
        <v>222</v>
      </c>
      <c r="T112" s="16"/>
      <c r="U112" s="16"/>
    </row>
    <row r="113" spans="1:19" ht="21.75" customHeight="1">
      <c r="B113" s="14" t="s">
        <v>46</v>
      </c>
      <c r="C113" s="9"/>
      <c r="D113" s="9"/>
      <c r="E113" s="9"/>
    </row>
    <row r="114" spans="1:19" ht="21.75" customHeight="1">
      <c r="B114" s="14" t="s">
        <v>47</v>
      </c>
      <c r="C114" s="9"/>
      <c r="D114" s="9"/>
      <c r="E114" s="9"/>
      <c r="N114" s="70"/>
    </row>
    <row r="115" spans="1:19">
      <c r="L115" s="70"/>
    </row>
    <row r="116" spans="1:19">
      <c r="A116" s="10"/>
      <c r="B116" s="10"/>
      <c r="C116" s="10"/>
      <c r="D116" s="23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23"/>
      <c r="S116" s="67"/>
    </row>
    <row r="117" spans="1:19">
      <c r="A117" s="10"/>
      <c r="B117" s="10"/>
      <c r="C117" s="10"/>
      <c r="D117" s="23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23"/>
      <c r="S117" s="67"/>
    </row>
    <row r="118" spans="1:19">
      <c r="A118" s="10"/>
      <c r="B118" s="10"/>
      <c r="C118" s="10"/>
      <c r="D118" s="23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23"/>
      <c r="S118" s="67"/>
    </row>
    <row r="119" spans="1:19">
      <c r="A119" s="10"/>
      <c r="B119" s="10"/>
      <c r="C119" s="10"/>
      <c r="D119" s="23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23"/>
      <c r="S119" s="67"/>
    </row>
    <row r="120" spans="1:19">
      <c r="A120" s="10"/>
      <c r="B120" s="10"/>
      <c r="C120" s="10"/>
      <c r="D120" s="23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23"/>
      <c r="S120" s="67"/>
    </row>
    <row r="121" spans="1:19">
      <c r="A121" s="10"/>
      <c r="B121" s="10"/>
      <c r="C121" s="10"/>
      <c r="D121" s="23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23"/>
      <c r="S121" s="67"/>
    </row>
    <row r="122" spans="1:19">
      <c r="A122" s="10"/>
      <c r="B122" s="10"/>
      <c r="C122" s="10"/>
      <c r="D122" s="23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23"/>
      <c r="S122" s="67"/>
    </row>
    <row r="123" spans="1:19">
      <c r="A123" s="10"/>
      <c r="B123" s="10"/>
      <c r="C123" s="10"/>
      <c r="D123" s="23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23"/>
      <c r="S123" s="67"/>
    </row>
    <row r="124" spans="1:19">
      <c r="A124" s="10"/>
      <c r="B124" s="10"/>
      <c r="C124" s="10"/>
      <c r="D124" s="23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23"/>
      <c r="S124" s="67"/>
    </row>
    <row r="125" spans="1:19">
      <c r="A125" s="10"/>
      <c r="B125" s="10"/>
      <c r="C125" s="10"/>
      <c r="D125" s="23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23"/>
      <c r="S125" s="67"/>
    </row>
    <row r="126" spans="1:19">
      <c r="A126" s="10"/>
      <c r="B126" s="10"/>
      <c r="C126" s="10"/>
      <c r="D126" s="23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23"/>
      <c r="S126" s="67"/>
    </row>
    <row r="127" spans="1:19">
      <c r="A127" s="10"/>
      <c r="B127" s="10"/>
      <c r="C127" s="10"/>
      <c r="D127" s="23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23"/>
      <c r="S127" s="67"/>
    </row>
    <row r="128" spans="1:19">
      <c r="A128" s="10"/>
      <c r="B128" s="10"/>
      <c r="C128" s="10"/>
      <c r="D128" s="23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23"/>
      <c r="S128" s="67"/>
    </row>
    <row r="129" spans="1:19">
      <c r="A129" s="10"/>
      <c r="B129" s="10"/>
      <c r="C129" s="10"/>
      <c r="D129" s="23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23"/>
      <c r="S129" s="67"/>
    </row>
    <row r="130" spans="1:19">
      <c r="L130" s="70"/>
    </row>
    <row r="131" spans="1:19">
      <c r="E131" s="70"/>
      <c r="F131" s="70"/>
      <c r="H131" s="70"/>
    </row>
    <row r="132" spans="1:19">
      <c r="G132" s="70"/>
      <c r="K132" s="70"/>
    </row>
    <row r="133" spans="1:19">
      <c r="I133" s="70"/>
      <c r="O133" s="70"/>
    </row>
  </sheetData>
  <mergeCells count="22">
    <mergeCell ref="A12:D12"/>
    <mergeCell ref="L5:Q5"/>
    <mergeCell ref="L6:Q6"/>
    <mergeCell ref="R9:S9"/>
    <mergeCell ref="S8:T8"/>
    <mergeCell ref="E5:K5"/>
    <mergeCell ref="E6:K6"/>
    <mergeCell ref="A7:D7"/>
    <mergeCell ref="A8:D8"/>
    <mergeCell ref="A9:D9"/>
    <mergeCell ref="R7:U7"/>
    <mergeCell ref="E65:K65"/>
    <mergeCell ref="L65:Q65"/>
    <mergeCell ref="E66:K66"/>
    <mergeCell ref="L66:Q66"/>
    <mergeCell ref="R69:S69"/>
    <mergeCell ref="R66:S66"/>
    <mergeCell ref="A67:D67"/>
    <mergeCell ref="A68:D68"/>
    <mergeCell ref="R67:U67"/>
    <mergeCell ref="S68:T68"/>
    <mergeCell ref="A69:D6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T-19.3(160-163)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2017-08-30T07:01:24Z</cp:lastPrinted>
  <dcterms:created xsi:type="dcterms:W3CDTF">1997-06-13T10:07:54Z</dcterms:created>
  <dcterms:modified xsi:type="dcterms:W3CDTF">2017-09-15T09:53:12Z</dcterms:modified>
</cp:coreProperties>
</file>