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9.3 " sheetId="1" r:id="rId1"/>
  </sheets>
  <definedNames>
    <definedName name="_xlnm.Print_Area" localSheetId="0">'T-19.3 '!$A$1:$U$83</definedName>
  </definedNames>
  <calcPr fullCalcOnLoad="1"/>
</workbook>
</file>

<file path=xl/sharedStrings.xml><?xml version="1.0" encoding="utf-8"?>
<sst xmlns="http://schemas.openxmlformats.org/spreadsheetml/2006/main" count="220" uniqueCount="132">
  <si>
    <t xml:space="preserve"> Source: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</si>
  <si>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</si>
  <si>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>Wang Mai Subdistrict Administrative Organization</t>
  </si>
  <si>
    <t>อบต.วังใหม่</t>
  </si>
  <si>
    <t>Wang Tanot Subdistrict Administrative Organization</t>
  </si>
  <si>
    <t>อบต.วังโตนด</t>
  </si>
  <si>
    <t>Na Yai Am Subdistrict Administrative Organization</t>
  </si>
  <si>
    <t>อบต.นายายอาม</t>
  </si>
  <si>
    <t>Krachae Subdistrict Administrative Organization</t>
  </si>
  <si>
    <t>อบต.กระแจะ</t>
  </si>
  <si>
    <t>Na Yai Am District</t>
  </si>
  <si>
    <t>อำเภอนายายอาม</t>
  </si>
  <si>
    <t>Others</t>
  </si>
  <si>
    <t>Subsidies</t>
  </si>
  <si>
    <t>Investments</t>
  </si>
  <si>
    <t>Operations</t>
  </si>
  <si>
    <t>Personnel</t>
  </si>
  <si>
    <t>fund</t>
  </si>
  <si>
    <t>Miscellaneous</t>
  </si>
  <si>
    <t>and commerce</t>
  </si>
  <si>
    <t>Property</t>
  </si>
  <si>
    <t xml:space="preserve"> fees and fines</t>
  </si>
  <si>
    <t>duties</t>
  </si>
  <si>
    <t>Organization</t>
  </si>
  <si>
    <t>รายจ่ายอื่นๆ</t>
  </si>
  <si>
    <t>งบอุดหนุน</t>
  </si>
  <si>
    <t>งบลงทุน</t>
  </si>
  <si>
    <t>งบดำเนินงาน</t>
  </si>
  <si>
    <t>งบบุคลากร</t>
  </si>
  <si>
    <t>Central</t>
  </si>
  <si>
    <t>อื่น ๆ</t>
  </si>
  <si>
    <t>เงินอุดหนุน</t>
  </si>
  <si>
    <t>เบ็ดเตล็ด</t>
  </si>
  <si>
    <t>Public utilities</t>
  </si>
  <si>
    <t>ทรัพย์สิน</t>
  </si>
  <si>
    <t>Fees, License-</t>
  </si>
  <si>
    <t>Taxes and</t>
  </si>
  <si>
    <t>Administration</t>
  </si>
  <si>
    <t>งบกลาง</t>
  </si>
  <si>
    <t>และการพาณิชย์</t>
  </si>
  <si>
    <t xml:space="preserve"> และค่าปรับ</t>
  </si>
  <si>
    <t>ภาษีอากร</t>
  </si>
  <si>
    <t xml:space="preserve">Subdistrict </t>
  </si>
  <si>
    <t>สาธารณูปโภค</t>
  </si>
  <si>
    <t>ใบอนุญาต</t>
  </si>
  <si>
    <t>District/</t>
  </si>
  <si>
    <t>ค่าธรรมเนียม</t>
  </si>
  <si>
    <t>Expenditure</t>
  </si>
  <si>
    <t>Revenue</t>
  </si>
  <si>
    <t>รายจ่าย</t>
  </si>
  <si>
    <t xml:space="preserve">รายได้ </t>
  </si>
  <si>
    <t>อำเภอ/เทศบาล</t>
  </si>
  <si>
    <t>Table 19.3 Actual Revenue and Expenditure of Subdistrict Administration Organization by Type, District and Subdistrict Administration Organization: Fiscal Year 2017 (Cont.)</t>
  </si>
  <si>
    <t xml:space="preserve">ตาราง 19.3 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2560 (ต่อ) </t>
  </si>
  <si>
    <t>Sam Phi Nong Subdistrict Administrative Organization</t>
  </si>
  <si>
    <t>อบต.สามพี่น้อง</t>
  </si>
  <si>
    <t>Khao Wongkot Subdistrict Administrative Organization</t>
  </si>
  <si>
    <t>อบต.เขาวงกต</t>
  </si>
  <si>
    <t>Khun Song Subdistrict Administrative Organization</t>
  </si>
  <si>
    <t>อบต.ขุนซ่อง</t>
  </si>
  <si>
    <t>Kaeng Hang Maeo Subdistrict Administrative Organization</t>
  </si>
  <si>
    <t>อบต.แก่งหางแมว</t>
  </si>
  <si>
    <t>Kaeng Hang Maeo District</t>
  </si>
  <si>
    <t>อำเภอแก่งหางแมว</t>
  </si>
  <si>
    <t>Saton Subdistrict Administrative Organization</t>
  </si>
  <si>
    <t>อบต.สะตอน</t>
  </si>
  <si>
    <t>Patong Subdistrict Administrative Organization</t>
  </si>
  <si>
    <t>อบต.ปะตง</t>
  </si>
  <si>
    <t>Thung Khanan Subdistrict Administrative Organization</t>
  </si>
  <si>
    <t>อบต.ทุ่งขนาน</t>
  </si>
  <si>
    <t>Sai Khao Subdistrict Administrative Organization</t>
  </si>
  <si>
    <t>อบต.ทรายขาว</t>
  </si>
  <si>
    <t>Soi Dao District</t>
  </si>
  <si>
    <t>อำเภอสอยดาว</t>
  </si>
  <si>
    <t>Nong Chim Subdistrict Administrative Organization</t>
  </si>
  <si>
    <t>อบต.หนองชิ่ม</t>
  </si>
  <si>
    <t>Bang Sa Kao Subdistrict Administrative Organization</t>
  </si>
  <si>
    <t>อบต.บางสระเก้า</t>
  </si>
  <si>
    <t>Bang Kachai Subdistrict Administrative Organization</t>
  </si>
  <si>
    <t>อบต.บางกะไชย</t>
  </si>
  <si>
    <t>Ko Proet Subdistrict Administrative Organization</t>
  </si>
  <si>
    <t>อบต.เกาะเปริด</t>
  </si>
  <si>
    <t>Laem Sing District</t>
  </si>
  <si>
    <t>อำเภอแหลมสิงห์</t>
  </si>
  <si>
    <t>Pong Nam Ron Subdistrict Administrative Organization</t>
  </si>
  <si>
    <t>อบต.โป่งน้ำร้อน</t>
  </si>
  <si>
    <t>Thep Nimit Subdistrict Administrative Organization</t>
  </si>
  <si>
    <t>อบต.เทพนิมิต</t>
  </si>
  <si>
    <t>Pong Nam Ron District</t>
  </si>
  <si>
    <t>อำเภอโป่งน้ำร้อน</t>
  </si>
  <si>
    <t>Si Phaya - Bo Phu  Subdistrict Administrative Organization</t>
  </si>
  <si>
    <t>อบต.สีพยา-บ่อพุ</t>
  </si>
  <si>
    <t>Ramphan Subdistrict Administrative Organization</t>
  </si>
  <si>
    <t>อบต.รำพัน</t>
  </si>
  <si>
    <t>Thung Bencha Subdistrict Administrative Organization</t>
  </si>
  <si>
    <t>อบต.ทุ่งเบญจา</t>
  </si>
  <si>
    <t>Takat Ngao Subdistrict Administrative Organization</t>
  </si>
  <si>
    <t>อบต.ตะกาดเง้า</t>
  </si>
  <si>
    <t>Khlong Khut Subdistrict Administrative Organization</t>
  </si>
  <si>
    <t>อบต.คลองขุด</t>
  </si>
  <si>
    <t>Khamong Subdistrict Administrative Organization</t>
  </si>
  <si>
    <t>อบต.โขมง</t>
  </si>
  <si>
    <t>Khao Kaeo Subdistrict Administrative Organization</t>
  </si>
  <si>
    <t>อบต.เขาแก้ว</t>
  </si>
  <si>
    <t>Tha Mai District</t>
  </si>
  <si>
    <t>อำเภอท่าใหม่</t>
  </si>
  <si>
    <t>Wang Sappharot Subdistrict Administrative Organization</t>
  </si>
  <si>
    <t>อบต.วังสรรพรส</t>
  </si>
  <si>
    <t>Map Phai Subdistrict Administrative Organization</t>
  </si>
  <si>
    <t>อบต.มาบไพ</t>
  </si>
  <si>
    <t>Bang Chan Subdistrict Administrative Organization</t>
  </si>
  <si>
    <t>อบต.บางชัน</t>
  </si>
  <si>
    <t>Tapon Subdistrict Administrative Organization</t>
  </si>
  <si>
    <t>อบต.ตะปอน</t>
  </si>
  <si>
    <t>Trok Nong Subdistrict Administrative Organization</t>
  </si>
  <si>
    <t>อบต.ตรอกนอง</t>
  </si>
  <si>
    <t>Khlung District</t>
  </si>
  <si>
    <t>อำเภอขลุง</t>
  </si>
  <si>
    <t>Nong Bua Subdistrict Administrative Organization</t>
  </si>
  <si>
    <t>อบต.หนองบัว</t>
  </si>
  <si>
    <t>Tha Chang Subdistrict Administrative Organization</t>
  </si>
  <si>
    <t>อบต.ท่าช้าง</t>
  </si>
  <si>
    <t>Khlong Narai Subdistrict Administrative Organization</t>
  </si>
  <si>
    <t>อบต.คลองนารายณ์</t>
  </si>
  <si>
    <t>Khom Bang Subdistrict Administrative Organization</t>
  </si>
  <si>
    <t>อบต.คมบาง</t>
  </si>
  <si>
    <t>Mueang Chanthaburi District</t>
  </si>
  <si>
    <t>อำเภอเมืองจันทบุรี</t>
  </si>
  <si>
    <t>Total</t>
  </si>
  <si>
    <t>รวมยอด</t>
  </si>
  <si>
    <t>Table 19.3 Actual Revenue and Expenditure of Subdistrict Administration Organization by Type, District and Subdistrict Administration Organization: Fiscal Year 2017</t>
  </si>
  <si>
    <t xml:space="preserve">ตาราง 19.3 รายรับ และรายจ่ายจริงขององค์การบริหารส่วนตำบล จำแนกตามประเภท เป็นรายอำเภอ และองค์การบริหารส่วนตำบล ปีงบประมาณ 2560  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</si>
</sst>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5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9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b/>
      <sz val="11"/>
      <name val="TH SarabunPSK"/>
      <family val="2"/>
    </font>
    <font>
      <b/>
      <sz val="8"/>
      <name val="TH SarabunPSK"/>
      <family val="2"/>
    </font>
    <font>
      <b/>
      <sz val="9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color indexed="10"/>
      <name val="TH SarabunPSK"/>
      <family val="2"/>
    </font>
    <font>
      <sz val="13"/>
      <color indexed="8"/>
      <name val="TH SarabunPSK"/>
      <family val="0"/>
    </font>
    <font>
      <b/>
      <sz val="12"/>
      <color indexed="8"/>
      <name val="TH SarabunPSK"/>
      <family val="0"/>
    </font>
    <font>
      <b/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35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20" fillId="0" borderId="0" xfId="0" applyFont="1" applyAlignment="1">
      <alignment vertical="top"/>
    </xf>
    <xf numFmtId="164" fontId="21" fillId="0" borderId="0" xfId="0" applyNumberFormat="1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0" borderId="11" xfId="0" applyFont="1" applyBorder="1" applyAlignment="1">
      <alignment vertical="center"/>
    </xf>
    <xf numFmtId="164" fontId="24" fillId="0" borderId="12" xfId="38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24" fillId="0" borderId="14" xfId="0" applyFont="1" applyBorder="1" applyAlignment="1">
      <alignment vertical="center"/>
    </xf>
    <xf numFmtId="164" fontId="24" fillId="0" borderId="15" xfId="38" applyNumberFormat="1" applyFont="1" applyBorder="1" applyAlignment="1">
      <alignment vertical="center" shrinkToFit="1"/>
    </xf>
    <xf numFmtId="0" fontId="23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164" fontId="26" fillId="0" borderId="17" xfId="38" applyNumberFormat="1" applyFont="1" applyBorder="1" applyAlignment="1">
      <alignment vertical="center" shrinkToFit="1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8" xfId="0" applyFont="1" applyBorder="1" applyAlignment="1">
      <alignment vertical="center" shrinkToFit="1"/>
    </xf>
    <xf numFmtId="0" fontId="19" fillId="0" borderId="19" xfId="0" applyFont="1" applyBorder="1" applyAlignment="1">
      <alignment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8" fillId="0" borderId="1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165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 shrinkToFit="1"/>
    </xf>
    <xf numFmtId="0" fontId="3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64" fontId="21" fillId="0" borderId="0" xfId="38" applyNumberFormat="1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164" fontId="26" fillId="0" borderId="15" xfId="38" applyNumberFormat="1" applyFont="1" applyBorder="1" applyAlignment="1">
      <alignment vertical="center" shrinkToFit="1"/>
    </xf>
    <xf numFmtId="0" fontId="25" fillId="0" borderId="1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64" fontId="24" fillId="0" borderId="15" xfId="38" applyNumberFormat="1" applyFont="1" applyFill="1" applyBorder="1" applyAlignment="1">
      <alignment horizontal="right" vertical="center" shrinkToFit="1"/>
    </xf>
    <xf numFmtId="0" fontId="23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4" fillId="0" borderId="14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52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1133475</xdr:colOff>
      <xdr:row>1</xdr:row>
      <xdr:rowOff>161925</xdr:rowOff>
    </xdr:from>
    <xdr:ext cx="723900" cy="314325"/>
    <xdr:sp>
      <xdr:nvSpPr>
        <xdr:cNvPr id="1" name="TextBox 1"/>
        <xdr:cNvSpPr txBox="1">
          <a:spLocks noChangeArrowheads="1"/>
        </xdr:cNvSpPr>
      </xdr:nvSpPr>
      <xdr:spPr>
        <a:xfrm>
          <a:off x="9601200" y="40005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18</xdr:col>
      <xdr:colOff>1152525</xdr:colOff>
      <xdr:row>33</xdr:row>
      <xdr:rowOff>171450</xdr:rowOff>
    </xdr:from>
    <xdr:ext cx="723900" cy="314325"/>
    <xdr:sp>
      <xdr:nvSpPr>
        <xdr:cNvPr id="2" name="TextBox 2"/>
        <xdr:cNvSpPr txBox="1">
          <a:spLocks noChangeArrowheads="1"/>
        </xdr:cNvSpPr>
      </xdr:nvSpPr>
      <xdr:spPr>
        <a:xfrm>
          <a:off x="9620250" y="75723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oneCellAnchor>
    <xdr:from>
      <xdr:col>18</xdr:col>
      <xdr:colOff>1162050</xdr:colOff>
      <xdr:row>65</xdr:row>
      <xdr:rowOff>171450</xdr:rowOff>
    </xdr:from>
    <xdr:ext cx="723900" cy="314325"/>
    <xdr:sp>
      <xdr:nvSpPr>
        <xdr:cNvPr id="3" name="TextBox 3"/>
        <xdr:cNvSpPr txBox="1">
          <a:spLocks noChangeArrowheads="1"/>
        </xdr:cNvSpPr>
      </xdr:nvSpPr>
      <xdr:spPr>
        <a:xfrm>
          <a:off x="9629775" y="1442085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(บาท 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Baht)</a:t>
          </a:r>
        </a:p>
      </xdr:txBody>
    </xdr:sp>
    <xdr:clientData/>
  </xdr:oneCellAnchor>
  <xdr:twoCellAnchor>
    <xdr:from>
      <xdr:col>18</xdr:col>
      <xdr:colOff>1590675</xdr:colOff>
      <xdr:row>20</xdr:row>
      <xdr:rowOff>9525</xdr:rowOff>
    </xdr:from>
    <xdr:to>
      <xdr:col>21</xdr:col>
      <xdr:colOff>9525</xdr:colOff>
      <xdr:row>31</xdr:row>
      <xdr:rowOff>28575</xdr:rowOff>
    </xdr:to>
    <xdr:grpSp>
      <xdr:nvGrpSpPr>
        <xdr:cNvPr id="4" name="Group 7"/>
        <xdr:cNvGrpSpPr>
          <a:grpSpLocks/>
        </xdr:cNvGrpSpPr>
      </xdr:nvGrpSpPr>
      <xdr:grpSpPr>
        <a:xfrm>
          <a:off x="10058400" y="4343400"/>
          <a:ext cx="476250" cy="2743200"/>
          <a:chOff x="9220200" y="3686175"/>
          <a:chExt cx="466725" cy="2829794"/>
        </a:xfrm>
        <a:solidFill>
          <a:srgbClr val="FFFFFF"/>
        </a:solidFill>
      </xdr:grpSpPr>
      <xdr:grpSp>
        <xdr:nvGrpSpPr>
          <xdr:cNvPr id="5" name="Group 11"/>
          <xdr:cNvGrpSpPr>
            <a:grpSpLocks/>
          </xdr:cNvGrpSpPr>
        </xdr:nvGrpSpPr>
        <xdr:grpSpPr>
          <a:xfrm>
            <a:off x="9353567" y="6048346"/>
            <a:ext cx="333358" cy="467623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6" name="Flowchart: Delay 12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163</a:t>
              </a:r>
            </a:p>
          </xdr:txBody>
        </xdr:sp>
      </xdr:grpSp>
      <xdr:sp>
        <xdr:nvSpPr>
          <xdr:cNvPr id="8" name="Text Box 6"/>
          <xdr:cNvSpPr txBox="1">
            <a:spLocks noChangeArrowheads="1"/>
          </xdr:cNvSpPr>
        </xdr:nvSpPr>
        <xdr:spPr>
          <a:xfrm>
            <a:off x="9220200" y="3686175"/>
            <a:ext cx="409551" cy="2340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</xdr:grpSp>
    <xdr:clientData/>
  </xdr:twoCellAnchor>
  <xdr:twoCellAnchor>
    <xdr:from>
      <xdr:col>18</xdr:col>
      <xdr:colOff>1590675</xdr:colOff>
      <xdr:row>82</xdr:row>
      <xdr:rowOff>247650</xdr:rowOff>
    </xdr:from>
    <xdr:to>
      <xdr:col>21</xdr:col>
      <xdr:colOff>0</xdr:colOff>
      <xdr:row>83</xdr:row>
      <xdr:rowOff>38100</xdr:rowOff>
    </xdr:to>
    <xdr:grpSp>
      <xdr:nvGrpSpPr>
        <xdr:cNvPr id="9" name="Group 7"/>
        <xdr:cNvGrpSpPr>
          <a:grpSpLocks/>
        </xdr:cNvGrpSpPr>
      </xdr:nvGrpSpPr>
      <xdr:grpSpPr>
        <a:xfrm>
          <a:off x="10058400" y="18345150"/>
          <a:ext cx="466725" cy="2752725"/>
          <a:chOff x="9220200" y="3686175"/>
          <a:chExt cx="466725" cy="2829794"/>
        </a:xfrm>
        <a:solidFill>
          <a:srgbClr val="FFFFFF"/>
        </a:solidFill>
      </xdr:grpSpPr>
      <xdr:grpSp>
        <xdr:nvGrpSpPr>
          <xdr:cNvPr id="10" name="Group 11"/>
          <xdr:cNvGrpSpPr>
            <a:grpSpLocks/>
          </xdr:cNvGrpSpPr>
        </xdr:nvGrpSpPr>
        <xdr:grpSpPr>
          <a:xfrm>
            <a:off x="9353567" y="6048346"/>
            <a:ext cx="333358" cy="467623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11" name="Flowchart: Delay 12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2" name="TextBox 13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165</a:t>
              </a:r>
            </a:p>
          </xdr:txBody>
        </xdr:sp>
      </xdr:grpSp>
      <xdr:sp>
        <xdr:nvSpPr>
          <xdr:cNvPr id="13" name="Text Box 6"/>
          <xdr:cNvSpPr txBox="1">
            <a:spLocks noChangeArrowheads="1"/>
          </xdr:cNvSpPr>
        </xdr:nvSpPr>
        <xdr:spPr>
          <a:xfrm>
            <a:off x="9220200" y="3686175"/>
            <a:ext cx="409551" cy="2340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</xdr:grpSp>
    <xdr:clientData/>
  </xdr:twoCellAnchor>
  <xdr:twoCellAnchor>
    <xdr:from>
      <xdr:col>18</xdr:col>
      <xdr:colOff>1724025</xdr:colOff>
      <xdr:row>31</xdr:row>
      <xdr:rowOff>19050</xdr:rowOff>
    </xdr:from>
    <xdr:to>
      <xdr:col>21</xdr:col>
      <xdr:colOff>85725</xdr:colOff>
      <xdr:row>42</xdr:row>
      <xdr:rowOff>0</xdr:rowOff>
    </xdr:to>
    <xdr:grpSp>
      <xdr:nvGrpSpPr>
        <xdr:cNvPr id="14" name="Group 8"/>
        <xdr:cNvGrpSpPr>
          <a:grpSpLocks/>
        </xdr:cNvGrpSpPr>
      </xdr:nvGrpSpPr>
      <xdr:grpSpPr>
        <a:xfrm>
          <a:off x="10191750" y="7077075"/>
          <a:ext cx="419100" cy="2095500"/>
          <a:chOff x="9588488" y="76200"/>
          <a:chExt cx="416322" cy="2198735"/>
        </a:xfrm>
        <a:solidFill>
          <a:srgbClr val="FFFFFF"/>
        </a:solidFill>
      </xdr:grpSpPr>
      <xdr:grpSp>
        <xdr:nvGrpSpPr>
          <xdr:cNvPr id="15" name="Group 5"/>
          <xdr:cNvGrpSpPr>
            <a:grpSpLocks/>
          </xdr:cNvGrpSpPr>
        </xdr:nvGrpSpPr>
        <xdr:grpSpPr>
          <a:xfrm>
            <a:off x="9588488" y="76200"/>
            <a:ext cx="333370" cy="504610"/>
            <a:chOff x="10007588" y="238125"/>
            <a:chExt cx="333375" cy="504828"/>
          </a:xfrm>
          <a:solidFill>
            <a:srgbClr val="FFFFFF"/>
          </a:solidFill>
        </xdr:grpSpPr>
        <xdr:sp>
          <xdr:nvSpPr>
            <xdr:cNvPr id="16" name="Flowchart: Delay 6"/>
            <xdr:cNvSpPr>
              <a:spLocks/>
            </xdr:cNvSpPr>
          </xdr:nvSpPr>
          <xdr:spPr>
            <a:xfrm rot="16200000">
              <a:off x="10007588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7" name="TextBox 18"/>
            <xdr:cNvSpPr txBox="1">
              <a:spLocks noChangeArrowheads="1"/>
            </xdr:cNvSpPr>
          </xdr:nvSpPr>
          <xdr:spPr>
            <a:xfrm rot="5400000">
              <a:off x="9941831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164</a:t>
              </a:r>
            </a:p>
          </xdr:txBody>
        </xdr:sp>
      </xdr:grpSp>
      <xdr:sp>
        <xdr:nvSpPr>
          <xdr:cNvPr id="18" name="Text Box 6"/>
          <xdr:cNvSpPr txBox="1">
            <a:spLocks noChangeArrowheads="1"/>
          </xdr:cNvSpPr>
        </xdr:nvSpPr>
        <xdr:spPr>
          <a:xfrm>
            <a:off x="9648855" y="523643"/>
            <a:ext cx="355955" cy="1751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3"/>
  <sheetViews>
    <sheetView showGridLines="0" tabSelected="1" zoomScale="140" zoomScaleNormal="140" zoomScalePageLayoutView="0" workbookViewId="0" topLeftCell="A1">
      <selection activeCell="B1" sqref="B1"/>
    </sheetView>
  </sheetViews>
  <sheetFormatPr defaultColWidth="9.140625" defaultRowHeight="21.75"/>
  <cols>
    <col min="1" max="1" width="1.57421875" style="1" customWidth="1"/>
    <col min="2" max="2" width="6.00390625" style="1" customWidth="1"/>
    <col min="3" max="3" width="3.140625" style="1" customWidth="1"/>
    <col min="4" max="4" width="0.5625" style="1" customWidth="1"/>
    <col min="5" max="6" width="9.00390625" style="1" customWidth="1"/>
    <col min="7" max="7" width="8.140625" style="1" customWidth="1"/>
    <col min="8" max="10" width="9.00390625" style="1" customWidth="1"/>
    <col min="11" max="11" width="8.7109375" style="1" customWidth="1"/>
    <col min="12" max="15" width="9.00390625" style="1" customWidth="1"/>
    <col min="16" max="17" width="8.7109375" style="1" customWidth="1"/>
    <col min="18" max="18" width="0.42578125" style="1" customWidth="1"/>
    <col min="19" max="19" width="26.57421875" style="1" customWidth="1"/>
    <col min="20" max="20" width="1.7109375" style="1" customWidth="1"/>
    <col min="21" max="21" width="2.57421875" style="1" customWidth="1"/>
    <col min="22" max="16384" width="9.140625" style="1" customWidth="1"/>
  </cols>
  <sheetData>
    <row r="1" spans="2:19" s="60" customFormat="1" ht="18.75">
      <c r="B1" s="62" t="s">
        <v>131</v>
      </c>
      <c r="C1" s="59"/>
      <c r="D1" s="62"/>
      <c r="S1" s="95"/>
    </row>
    <row r="2" spans="2:19" s="56" customFormat="1" ht="21.75" customHeight="1">
      <c r="B2" s="60" t="s">
        <v>130</v>
      </c>
      <c r="C2" s="59"/>
      <c r="D2" s="58"/>
      <c r="S2" s="57"/>
    </row>
    <row r="3" spans="2:19" s="56" customFormat="1" ht="3.75" customHeight="1">
      <c r="B3" s="60"/>
      <c r="C3" s="59"/>
      <c r="D3" s="58"/>
      <c r="S3" s="57"/>
    </row>
    <row r="4" ht="6" customHeight="1">
      <c r="S4" s="55"/>
    </row>
    <row r="5" spans="1:20" s="5" customFormat="1" ht="16.5" customHeight="1">
      <c r="A5" s="53" t="s">
        <v>51</v>
      </c>
      <c r="B5" s="53"/>
      <c r="C5" s="53"/>
      <c r="D5" s="52"/>
      <c r="E5" s="54" t="s">
        <v>50</v>
      </c>
      <c r="F5" s="53"/>
      <c r="G5" s="53"/>
      <c r="H5" s="53"/>
      <c r="I5" s="53"/>
      <c r="J5" s="53"/>
      <c r="K5" s="52"/>
      <c r="L5" s="51" t="s">
        <v>49</v>
      </c>
      <c r="M5" s="50"/>
      <c r="N5" s="50"/>
      <c r="O5" s="50"/>
      <c r="P5" s="50"/>
      <c r="Q5" s="50"/>
      <c r="R5" s="49"/>
      <c r="S5" s="48"/>
      <c r="T5" s="27"/>
    </row>
    <row r="6" spans="1:20" s="5" customFormat="1" ht="16.5" customHeight="1">
      <c r="A6" s="40"/>
      <c r="B6" s="40"/>
      <c r="C6" s="40"/>
      <c r="D6" s="39"/>
      <c r="E6" s="47" t="s">
        <v>48</v>
      </c>
      <c r="F6" s="33"/>
      <c r="G6" s="33"/>
      <c r="H6" s="33"/>
      <c r="I6" s="33"/>
      <c r="J6" s="33"/>
      <c r="K6" s="32"/>
      <c r="L6" s="46" t="s">
        <v>47</v>
      </c>
      <c r="M6" s="45"/>
      <c r="N6" s="45"/>
      <c r="O6" s="45"/>
      <c r="P6" s="45"/>
      <c r="Q6" s="45"/>
      <c r="R6" s="35"/>
      <c r="S6" s="44"/>
      <c r="T6" s="27"/>
    </row>
    <row r="7" spans="1:20" s="5" customFormat="1" ht="16.5" customHeight="1">
      <c r="A7" s="40"/>
      <c r="B7" s="40"/>
      <c r="C7" s="40"/>
      <c r="D7" s="39"/>
      <c r="E7" s="37"/>
      <c r="F7" s="37" t="s">
        <v>46</v>
      </c>
      <c r="G7" s="37"/>
      <c r="H7" s="37"/>
      <c r="I7" s="37"/>
      <c r="J7" s="42"/>
      <c r="K7" s="43"/>
      <c r="L7" s="36"/>
      <c r="M7" s="36"/>
      <c r="N7" s="36"/>
      <c r="O7" s="36"/>
      <c r="P7" s="36"/>
      <c r="Q7" s="36"/>
      <c r="R7" s="35"/>
      <c r="S7" s="34" t="s">
        <v>45</v>
      </c>
      <c r="T7" s="34"/>
    </row>
    <row r="8" spans="1:20" s="5" customFormat="1" ht="16.5" customHeight="1">
      <c r="A8" s="40"/>
      <c r="B8" s="40"/>
      <c r="C8" s="40"/>
      <c r="D8" s="39"/>
      <c r="E8" s="42"/>
      <c r="F8" s="37" t="s">
        <v>44</v>
      </c>
      <c r="G8" s="37"/>
      <c r="H8" s="37" t="s">
        <v>43</v>
      </c>
      <c r="I8" s="37"/>
      <c r="J8" s="36"/>
      <c r="K8" s="37"/>
      <c r="L8" s="36"/>
      <c r="M8" s="36"/>
      <c r="N8" s="36"/>
      <c r="O8" s="36"/>
      <c r="P8" s="36"/>
      <c r="Q8" s="36"/>
      <c r="R8" s="35"/>
      <c r="S8" s="34" t="s">
        <v>42</v>
      </c>
      <c r="T8" s="34"/>
    </row>
    <row r="9" spans="1:20" s="5" customFormat="1" ht="16.5" customHeight="1">
      <c r="A9" s="40"/>
      <c r="B9" s="40"/>
      <c r="C9" s="40"/>
      <c r="D9" s="39"/>
      <c r="E9" s="37" t="s">
        <v>41</v>
      </c>
      <c r="F9" s="37" t="s">
        <v>40</v>
      </c>
      <c r="G9" s="37"/>
      <c r="H9" s="41" t="s">
        <v>39</v>
      </c>
      <c r="I9" s="37"/>
      <c r="J9" s="36"/>
      <c r="K9" s="37"/>
      <c r="L9" s="36" t="s">
        <v>38</v>
      </c>
      <c r="M9" s="36"/>
      <c r="N9" s="36"/>
      <c r="O9" s="36"/>
      <c r="P9" s="36"/>
      <c r="Q9" s="36"/>
      <c r="R9" s="35"/>
      <c r="S9" s="34" t="s">
        <v>37</v>
      </c>
      <c r="T9" s="34"/>
    </row>
    <row r="10" spans="1:20" s="5" customFormat="1" ht="16.5" customHeight="1">
      <c r="A10" s="40"/>
      <c r="B10" s="40"/>
      <c r="C10" s="40"/>
      <c r="D10" s="39"/>
      <c r="E10" s="37" t="s">
        <v>36</v>
      </c>
      <c r="F10" s="38" t="s">
        <v>35</v>
      </c>
      <c r="G10" s="37" t="s">
        <v>34</v>
      </c>
      <c r="H10" s="38" t="s">
        <v>33</v>
      </c>
      <c r="I10" s="37" t="s">
        <v>32</v>
      </c>
      <c r="J10" s="36" t="s">
        <v>31</v>
      </c>
      <c r="K10" s="37" t="s">
        <v>30</v>
      </c>
      <c r="L10" s="36" t="s">
        <v>29</v>
      </c>
      <c r="M10" s="36" t="s">
        <v>28</v>
      </c>
      <c r="N10" s="36" t="s">
        <v>27</v>
      </c>
      <c r="O10" s="36" t="s">
        <v>26</v>
      </c>
      <c r="P10" s="36" t="s">
        <v>25</v>
      </c>
      <c r="Q10" s="36" t="s">
        <v>24</v>
      </c>
      <c r="R10" s="35"/>
      <c r="S10" s="34" t="s">
        <v>23</v>
      </c>
      <c r="T10" s="34"/>
    </row>
    <row r="11" spans="1:20" s="5" customFormat="1" ht="16.5" customHeight="1">
      <c r="A11" s="33"/>
      <c r="B11" s="33"/>
      <c r="C11" s="33"/>
      <c r="D11" s="32"/>
      <c r="E11" s="30" t="s">
        <v>22</v>
      </c>
      <c r="F11" s="30" t="s">
        <v>21</v>
      </c>
      <c r="G11" s="30" t="s">
        <v>20</v>
      </c>
      <c r="H11" s="30" t="s">
        <v>19</v>
      </c>
      <c r="I11" s="30" t="s">
        <v>18</v>
      </c>
      <c r="J11" s="31" t="s">
        <v>13</v>
      </c>
      <c r="K11" s="30" t="s">
        <v>12</v>
      </c>
      <c r="L11" s="31" t="s">
        <v>17</v>
      </c>
      <c r="M11" s="31" t="s">
        <v>16</v>
      </c>
      <c r="N11" s="31" t="s">
        <v>15</v>
      </c>
      <c r="O11" s="31" t="s">
        <v>14</v>
      </c>
      <c r="P11" s="31" t="s">
        <v>13</v>
      </c>
      <c r="Q11" s="30" t="s">
        <v>12</v>
      </c>
      <c r="R11" s="29"/>
      <c r="S11" s="28"/>
      <c r="T11" s="27"/>
    </row>
    <row r="12" spans="1:19" s="21" customFormat="1" ht="19.5" customHeight="1">
      <c r="A12" s="94" t="s">
        <v>129</v>
      </c>
      <c r="B12" s="94"/>
      <c r="C12" s="94"/>
      <c r="D12" s="93"/>
      <c r="E12" s="72">
        <f>E13+E18+E24+E44+E47+E52+E57+E76</f>
        <v>620070368.9599998</v>
      </c>
      <c r="F12" s="72">
        <f>F13+F18+F24+F44+F47+F52+F57+F76</f>
        <v>11144120.850000001</v>
      </c>
      <c r="G12" s="72">
        <f>G13+G18+G24+G44+G47+G52+G57+G76</f>
        <v>6911561.010000002</v>
      </c>
      <c r="H12" s="72">
        <f>H13+H18+H24+H44+H47+H52+H57+H76</f>
        <v>3146549</v>
      </c>
      <c r="I12" s="72">
        <f>I13+I18+I24+I44+I47+I52+I57+I76</f>
        <v>1788636.07</v>
      </c>
      <c r="J12" s="72">
        <f>J13+J18+J24+J44+J47+J52+J57+J76</f>
        <v>557455481.25</v>
      </c>
      <c r="K12" s="72">
        <f>K13+K18+K24+K44+K47+K52+K57+K76</f>
        <v>51072664.04</v>
      </c>
      <c r="L12" s="72">
        <f>L13+L18+L24+L44+L47+L52+L57+L76</f>
        <v>270268535.32</v>
      </c>
      <c r="M12" s="72">
        <f>M13+M18+M24+M44+M47+M52+M57+M76</f>
        <v>300514991.82</v>
      </c>
      <c r="N12" s="72">
        <f>N13+N18+N24+N44+N47+N52+N57+N76</f>
        <v>166168107.11999997</v>
      </c>
      <c r="O12" s="72">
        <f>O13+O18+O24+O44+O47+O52+O57+O76</f>
        <v>183633913.48</v>
      </c>
      <c r="P12" s="72">
        <f>P13+P18+P24+P44+P47+P52+P57+P76</f>
        <v>61325777.760000005</v>
      </c>
      <c r="Q12" s="72">
        <f>Q13+Q18+Q24+Q44+Q47+Q52+Q57+Q76</f>
        <v>18843496</v>
      </c>
      <c r="R12" s="92" t="s">
        <v>128</v>
      </c>
      <c r="S12" s="91"/>
    </row>
    <row r="13" spans="1:19" s="21" customFormat="1" ht="19.5" customHeight="1">
      <c r="A13" s="26" t="s">
        <v>127</v>
      </c>
      <c r="B13" s="26"/>
      <c r="C13" s="26"/>
      <c r="D13" s="26"/>
      <c r="E13" s="72">
        <f>SUM(E14:E17)</f>
        <v>94580720.72</v>
      </c>
      <c r="F13" s="72">
        <f>SUM(F14:F17)</f>
        <v>2225500.7</v>
      </c>
      <c r="G13" s="72">
        <f>SUM(G14:G17)</f>
        <v>818799.89</v>
      </c>
      <c r="H13" s="72">
        <f>SUM(H14:H17)</f>
        <v>1673292</v>
      </c>
      <c r="I13" s="72">
        <f>SUM(I14:I17)</f>
        <v>257430</v>
      </c>
      <c r="J13" s="72">
        <f>SUM(J14:J17)</f>
        <v>57848982</v>
      </c>
      <c r="K13" s="72">
        <f>SUM(K14:K17)</f>
        <v>582888.19</v>
      </c>
      <c r="L13" s="72">
        <f>SUM(L14:L17)</f>
        <v>39009835.9</v>
      </c>
      <c r="M13" s="72">
        <f>SUM(M14:M17)</f>
        <v>42918965</v>
      </c>
      <c r="N13" s="72">
        <f>SUM(N14:N17)</f>
        <v>23128578.37</v>
      </c>
      <c r="O13" s="72">
        <f>SUM(O14:O17)</f>
        <v>30943979.85</v>
      </c>
      <c r="P13" s="72">
        <f>SUM(P14:P17)</f>
        <v>5540457.06</v>
      </c>
      <c r="Q13" s="72">
        <f>SUM(Q14:Q17)</f>
        <v>35000</v>
      </c>
      <c r="R13" s="87" t="s">
        <v>126</v>
      </c>
      <c r="S13" s="70"/>
    </row>
    <row r="14" spans="1:19" s="8" customFormat="1" ht="19.5" customHeight="1">
      <c r="A14" s="20"/>
      <c r="B14" s="20" t="s">
        <v>125</v>
      </c>
      <c r="C14" s="20"/>
      <c r="D14" s="20"/>
      <c r="E14" s="17">
        <v>14897603.28</v>
      </c>
      <c r="F14" s="17">
        <v>334071</v>
      </c>
      <c r="G14" s="17">
        <v>106747.61</v>
      </c>
      <c r="H14" s="17">
        <v>0</v>
      </c>
      <c r="I14" s="17">
        <v>62760</v>
      </c>
      <c r="J14" s="17">
        <v>11518950</v>
      </c>
      <c r="K14" s="17">
        <v>570000</v>
      </c>
      <c r="L14" s="17">
        <v>8368731</v>
      </c>
      <c r="M14" s="17">
        <v>7703736</v>
      </c>
      <c r="N14" s="17">
        <v>2654292.89</v>
      </c>
      <c r="O14" s="17">
        <v>3702070</v>
      </c>
      <c r="P14" s="17">
        <v>938600</v>
      </c>
      <c r="Q14" s="17">
        <v>0</v>
      </c>
      <c r="R14" s="90"/>
      <c r="S14" s="68" t="s">
        <v>124</v>
      </c>
    </row>
    <row r="15" spans="1:19" s="8" customFormat="1" ht="19.5" customHeight="1">
      <c r="A15" s="20"/>
      <c r="B15" s="20" t="s">
        <v>123</v>
      </c>
      <c r="C15" s="20"/>
      <c r="D15" s="20"/>
      <c r="E15" s="17">
        <v>13708775.03</v>
      </c>
      <c r="F15" s="17">
        <v>300821.2</v>
      </c>
      <c r="G15" s="17">
        <v>144656.22</v>
      </c>
      <c r="H15" s="17">
        <v>0</v>
      </c>
      <c r="I15" s="17">
        <v>21450</v>
      </c>
      <c r="J15" s="17">
        <v>9057915</v>
      </c>
      <c r="K15" s="17">
        <v>0</v>
      </c>
      <c r="L15" s="17">
        <v>7576784</v>
      </c>
      <c r="M15" s="17">
        <v>7657158</v>
      </c>
      <c r="N15" s="17">
        <v>1740382.4</v>
      </c>
      <c r="O15" s="17">
        <v>371300</v>
      </c>
      <c r="P15" s="17">
        <v>2214190</v>
      </c>
      <c r="Q15" s="17">
        <v>0</v>
      </c>
      <c r="R15" s="90"/>
      <c r="S15" s="68" t="s">
        <v>122</v>
      </c>
    </row>
    <row r="16" spans="1:19" s="8" customFormat="1" ht="19.5" customHeight="1">
      <c r="A16" s="20"/>
      <c r="B16" s="20" t="s">
        <v>121</v>
      </c>
      <c r="C16" s="20"/>
      <c r="D16" s="20"/>
      <c r="E16" s="17">
        <v>51726737.28</v>
      </c>
      <c r="F16" s="17">
        <v>1358462.3</v>
      </c>
      <c r="G16" s="17">
        <v>364966.56</v>
      </c>
      <c r="H16" s="17">
        <v>1269482</v>
      </c>
      <c r="I16" s="17">
        <v>67440</v>
      </c>
      <c r="J16" s="17">
        <v>26600970</v>
      </c>
      <c r="K16" s="17">
        <v>12888.19</v>
      </c>
      <c r="L16" s="17">
        <v>15950631.9</v>
      </c>
      <c r="M16" s="17">
        <v>19915487</v>
      </c>
      <c r="N16" s="17">
        <v>14657413.24</v>
      </c>
      <c r="O16" s="17">
        <v>24495809.85</v>
      </c>
      <c r="P16" s="17">
        <v>1757201.68</v>
      </c>
      <c r="Q16" s="17">
        <v>35000</v>
      </c>
      <c r="R16" s="90"/>
      <c r="S16" s="68" t="s">
        <v>120</v>
      </c>
    </row>
    <row r="17" spans="1:19" s="8" customFormat="1" ht="19.5" customHeight="1">
      <c r="A17" s="20"/>
      <c r="B17" s="20" t="s">
        <v>119</v>
      </c>
      <c r="C17" s="20"/>
      <c r="D17" s="85"/>
      <c r="E17" s="17">
        <v>14247605.129999999</v>
      </c>
      <c r="F17" s="17">
        <v>232146.2</v>
      </c>
      <c r="G17" s="17">
        <v>202429.5</v>
      </c>
      <c r="H17" s="17">
        <v>403810</v>
      </c>
      <c r="I17" s="17">
        <v>105780</v>
      </c>
      <c r="J17" s="17">
        <v>10671147</v>
      </c>
      <c r="K17" s="17">
        <v>0</v>
      </c>
      <c r="L17" s="17">
        <v>7113689</v>
      </c>
      <c r="M17" s="17">
        <v>7642584</v>
      </c>
      <c r="N17" s="17">
        <v>4076489.84</v>
      </c>
      <c r="O17" s="17">
        <v>2374800</v>
      </c>
      <c r="P17" s="17">
        <v>630465.38</v>
      </c>
      <c r="Q17" s="17">
        <v>0</v>
      </c>
      <c r="R17" s="90"/>
      <c r="S17" s="68" t="s">
        <v>118</v>
      </c>
    </row>
    <row r="18" spans="1:19" s="21" customFormat="1" ht="19.5" customHeight="1">
      <c r="A18" s="26" t="s">
        <v>117</v>
      </c>
      <c r="B18" s="89"/>
      <c r="C18" s="89"/>
      <c r="D18" s="88"/>
      <c r="E18" s="72">
        <f>SUM(E19:E23)</f>
        <v>71144850.89</v>
      </c>
      <c r="F18" s="72">
        <f>SUM(F19:F23)</f>
        <v>809363.85</v>
      </c>
      <c r="G18" s="72">
        <f>SUM(G19:G23)</f>
        <v>898875</v>
      </c>
      <c r="H18" s="72">
        <f>SUM(H19:H23)</f>
        <v>306025</v>
      </c>
      <c r="I18" s="72">
        <f>SUM(I19:I23)</f>
        <v>92828</v>
      </c>
      <c r="J18" s="72">
        <f>SUM(J19:J23)</f>
        <v>46890952</v>
      </c>
      <c r="K18" s="72">
        <f>SUM(K19:K23)</f>
        <v>7649000</v>
      </c>
      <c r="L18" s="72">
        <f>SUM(L19:L23)</f>
        <v>25227502.8</v>
      </c>
      <c r="M18" s="72">
        <f>SUM(M19:M23)</f>
        <v>37114102</v>
      </c>
      <c r="N18" s="72">
        <f>SUM(N19:N23)</f>
        <v>17569822.4</v>
      </c>
      <c r="O18" s="72">
        <f>SUM(O19:O23)</f>
        <v>17335401.97</v>
      </c>
      <c r="P18" s="72">
        <f>SUM(P19:P23)</f>
        <v>4164724.5</v>
      </c>
      <c r="Q18" s="72">
        <f>SUM(Q19:Q23)</f>
        <v>0</v>
      </c>
      <c r="R18" s="87" t="s">
        <v>116</v>
      </c>
      <c r="S18" s="70"/>
    </row>
    <row r="19" spans="1:19" s="8" customFormat="1" ht="19.5" customHeight="1">
      <c r="A19" s="20"/>
      <c r="B19" s="20" t="s">
        <v>115</v>
      </c>
      <c r="C19" s="20"/>
      <c r="D19" s="85"/>
      <c r="E19" s="17">
        <v>14081852.08</v>
      </c>
      <c r="F19" s="17">
        <v>175513.65</v>
      </c>
      <c r="G19" s="17">
        <v>195409.32</v>
      </c>
      <c r="H19" s="17">
        <v>97008</v>
      </c>
      <c r="I19" s="17">
        <v>28350</v>
      </c>
      <c r="J19" s="17">
        <v>7828707</v>
      </c>
      <c r="K19" s="17">
        <v>3194500</v>
      </c>
      <c r="L19" s="17">
        <v>4274275</v>
      </c>
      <c r="M19" s="17">
        <v>7059373</v>
      </c>
      <c r="N19" s="17">
        <v>3083990.99</v>
      </c>
      <c r="O19" s="17">
        <v>3247340</v>
      </c>
      <c r="P19" s="17">
        <v>694000</v>
      </c>
      <c r="Q19" s="17">
        <v>0</v>
      </c>
      <c r="R19" s="68"/>
      <c r="S19" s="68" t="s">
        <v>114</v>
      </c>
    </row>
    <row r="20" spans="1:19" s="8" customFormat="1" ht="19.5" customHeight="1">
      <c r="A20" s="20"/>
      <c r="B20" s="20" t="s">
        <v>113</v>
      </c>
      <c r="C20" s="20"/>
      <c r="D20" s="85"/>
      <c r="E20" s="17">
        <v>13681727.95</v>
      </c>
      <c r="F20" s="17">
        <v>372264.3</v>
      </c>
      <c r="G20" s="17">
        <v>210733.01</v>
      </c>
      <c r="H20" s="17">
        <v>0</v>
      </c>
      <c r="I20" s="17">
        <v>1820</v>
      </c>
      <c r="J20" s="17">
        <v>11598079</v>
      </c>
      <c r="K20" s="17">
        <v>0</v>
      </c>
      <c r="L20" s="17">
        <v>6804196</v>
      </c>
      <c r="M20" s="17">
        <v>7965794</v>
      </c>
      <c r="N20" s="17">
        <v>2394331.05</v>
      </c>
      <c r="O20" s="17">
        <v>4712030</v>
      </c>
      <c r="P20" s="17">
        <v>1069724.5</v>
      </c>
      <c r="Q20" s="17">
        <v>0</v>
      </c>
      <c r="R20" s="68"/>
      <c r="S20" s="68" t="s">
        <v>112</v>
      </c>
    </row>
    <row r="21" spans="1:19" s="8" customFormat="1" ht="19.5" customHeight="1">
      <c r="A21" s="20"/>
      <c r="B21" s="20" t="s">
        <v>111</v>
      </c>
      <c r="C21" s="20"/>
      <c r="D21" s="85"/>
      <c r="E21" s="17">
        <v>14390453.399999999</v>
      </c>
      <c r="F21" s="17">
        <v>65723.4</v>
      </c>
      <c r="G21" s="17">
        <v>232110.06</v>
      </c>
      <c r="H21" s="17">
        <v>0</v>
      </c>
      <c r="I21" s="17">
        <v>12470</v>
      </c>
      <c r="J21" s="17">
        <v>8510666</v>
      </c>
      <c r="K21" s="17">
        <v>610000</v>
      </c>
      <c r="L21" s="17">
        <v>5487870</v>
      </c>
      <c r="M21" s="17">
        <v>6784914</v>
      </c>
      <c r="N21" s="17">
        <v>2619971.44</v>
      </c>
      <c r="O21" s="17">
        <v>3629551.97</v>
      </c>
      <c r="P21" s="17">
        <v>527000</v>
      </c>
      <c r="Q21" s="17">
        <v>0</v>
      </c>
      <c r="R21" s="68"/>
      <c r="S21" s="68" t="s">
        <v>110</v>
      </c>
    </row>
    <row r="22" spans="1:19" s="8" customFormat="1" ht="19.5" customHeight="1">
      <c r="A22" s="20"/>
      <c r="B22" s="20" t="s">
        <v>109</v>
      </c>
      <c r="C22" s="20"/>
      <c r="D22" s="85"/>
      <c r="E22" s="17">
        <v>14091549.06</v>
      </c>
      <c r="F22" s="17">
        <v>8778</v>
      </c>
      <c r="G22" s="17">
        <v>111337.14</v>
      </c>
      <c r="H22" s="17">
        <v>209017</v>
      </c>
      <c r="I22" s="17">
        <v>19720</v>
      </c>
      <c r="J22" s="17">
        <v>9566126</v>
      </c>
      <c r="K22" s="17">
        <v>499000</v>
      </c>
      <c r="L22" s="17">
        <v>4147055.8</v>
      </c>
      <c r="M22" s="17">
        <v>7629934</v>
      </c>
      <c r="N22" s="17">
        <v>3525291.18</v>
      </c>
      <c r="O22" s="17">
        <v>2807500</v>
      </c>
      <c r="P22" s="17">
        <v>765000</v>
      </c>
      <c r="Q22" s="17">
        <v>0</v>
      </c>
      <c r="R22" s="68"/>
      <c r="S22" s="68" t="s">
        <v>108</v>
      </c>
    </row>
    <row r="23" spans="1:19" s="8" customFormat="1" ht="19.5" customHeight="1">
      <c r="A23" s="20"/>
      <c r="B23" s="20" t="s">
        <v>107</v>
      </c>
      <c r="C23" s="20"/>
      <c r="D23" s="85"/>
      <c r="E23" s="17">
        <v>14899268.4</v>
      </c>
      <c r="F23" s="17">
        <v>187084.5</v>
      </c>
      <c r="G23" s="17">
        <v>149285.47</v>
      </c>
      <c r="H23" s="17">
        <v>0</v>
      </c>
      <c r="I23" s="17">
        <v>30468</v>
      </c>
      <c r="J23" s="17">
        <v>9387374</v>
      </c>
      <c r="K23" s="17">
        <v>3345500</v>
      </c>
      <c r="L23" s="17">
        <v>4514106</v>
      </c>
      <c r="M23" s="17">
        <v>7674087</v>
      </c>
      <c r="N23" s="17">
        <v>5946237.74</v>
      </c>
      <c r="O23" s="17">
        <v>2938980</v>
      </c>
      <c r="P23" s="17">
        <v>1109000</v>
      </c>
      <c r="Q23" s="17">
        <v>0</v>
      </c>
      <c r="R23" s="68"/>
      <c r="S23" s="68" t="s">
        <v>106</v>
      </c>
    </row>
    <row r="24" spans="1:19" s="21" customFormat="1" ht="19.5" customHeight="1">
      <c r="A24" s="26" t="s">
        <v>105</v>
      </c>
      <c r="B24" s="26"/>
      <c r="C24" s="26"/>
      <c r="D24" s="86"/>
      <c r="E24" s="72">
        <f>SUM(E25:E31)</f>
        <v>124232738.78999999</v>
      </c>
      <c r="F24" s="72">
        <f>SUM(F25:F31)</f>
        <v>3186413.18</v>
      </c>
      <c r="G24" s="72">
        <f>SUM(G25:G31)</f>
        <v>1252557.3</v>
      </c>
      <c r="H24" s="72">
        <f>SUM(H25:H31)</f>
        <v>1060722</v>
      </c>
      <c r="I24" s="72">
        <f>SUM(I25:I31)</f>
        <v>467933.03</v>
      </c>
      <c r="J24" s="72">
        <f>SUM(J25:J31)</f>
        <v>89788691.25</v>
      </c>
      <c r="K24" s="72">
        <f>SUM(K25:K31)</f>
        <v>11410045.09</v>
      </c>
      <c r="L24" s="72">
        <f>SUM(L25:L31)</f>
        <v>57134509</v>
      </c>
      <c r="M24" s="72">
        <f>SUM(M25:M31)</f>
        <v>64600900.03</v>
      </c>
      <c r="N24" s="72">
        <f>SUM(N25:N31)</f>
        <v>26378987.49</v>
      </c>
      <c r="O24" s="72">
        <f>SUM(O25:O31)</f>
        <v>38547290.4</v>
      </c>
      <c r="P24" s="72">
        <f>SUM(P25:P31)</f>
        <v>6068676.62</v>
      </c>
      <c r="Q24" s="72">
        <f>SUM(Q25:Q31)</f>
        <v>0</v>
      </c>
      <c r="R24" s="70" t="s">
        <v>104</v>
      </c>
      <c r="S24" s="70"/>
    </row>
    <row r="25" spans="1:19" s="8" customFormat="1" ht="19.5" customHeight="1">
      <c r="A25" s="20"/>
      <c r="B25" s="20" t="s">
        <v>103</v>
      </c>
      <c r="C25" s="20"/>
      <c r="D25" s="85"/>
      <c r="E25" s="17">
        <v>19533730.56</v>
      </c>
      <c r="F25" s="17">
        <v>293248.48</v>
      </c>
      <c r="G25" s="17">
        <v>124719.15</v>
      </c>
      <c r="H25" s="17">
        <v>0</v>
      </c>
      <c r="I25" s="17">
        <v>116880</v>
      </c>
      <c r="J25" s="17">
        <v>16743981.25</v>
      </c>
      <c r="K25" s="17">
        <v>1147442.15</v>
      </c>
      <c r="L25" s="17">
        <v>9673366</v>
      </c>
      <c r="M25" s="17">
        <v>8491335</v>
      </c>
      <c r="N25" s="17">
        <v>3477020.88</v>
      </c>
      <c r="O25" s="17">
        <v>6394226.7</v>
      </c>
      <c r="P25" s="17">
        <v>2166000</v>
      </c>
      <c r="Q25" s="17">
        <v>0</v>
      </c>
      <c r="R25" s="68"/>
      <c r="S25" s="68" t="s">
        <v>102</v>
      </c>
    </row>
    <row r="26" spans="1:19" s="8" customFormat="1" ht="19.5" customHeight="1">
      <c r="A26" s="20"/>
      <c r="B26" s="20" t="s">
        <v>101</v>
      </c>
      <c r="C26" s="20"/>
      <c r="D26" s="85"/>
      <c r="E26" s="17">
        <v>13580158.42</v>
      </c>
      <c r="F26" s="17">
        <v>277199</v>
      </c>
      <c r="G26" s="17">
        <v>95004.76</v>
      </c>
      <c r="H26" s="17">
        <v>717107</v>
      </c>
      <c r="I26" s="17">
        <v>51906</v>
      </c>
      <c r="J26" s="17">
        <v>7923459</v>
      </c>
      <c r="K26" s="17">
        <v>0</v>
      </c>
      <c r="L26" s="17">
        <v>4735918</v>
      </c>
      <c r="M26" s="17">
        <v>6991166</v>
      </c>
      <c r="N26" s="17">
        <v>3677114.53</v>
      </c>
      <c r="O26" s="17">
        <v>5614361.7</v>
      </c>
      <c r="P26" s="17">
        <v>431840</v>
      </c>
      <c r="Q26" s="17">
        <v>0</v>
      </c>
      <c r="R26" s="68"/>
      <c r="S26" s="68" t="s">
        <v>100</v>
      </c>
    </row>
    <row r="27" spans="1:19" s="8" customFormat="1" ht="19.5" customHeight="1">
      <c r="A27" s="20"/>
      <c r="B27" s="20" t="s">
        <v>99</v>
      </c>
      <c r="C27" s="20"/>
      <c r="D27" s="85"/>
      <c r="E27" s="17">
        <v>22528923.75</v>
      </c>
      <c r="F27" s="17">
        <v>1722336.6</v>
      </c>
      <c r="G27" s="17">
        <v>223390.31</v>
      </c>
      <c r="H27" s="17">
        <v>0</v>
      </c>
      <c r="I27" s="17">
        <v>68613</v>
      </c>
      <c r="J27" s="17">
        <v>12015098</v>
      </c>
      <c r="K27" s="17">
        <v>77269.09</v>
      </c>
      <c r="L27" s="17">
        <v>7947287</v>
      </c>
      <c r="M27" s="17">
        <v>11239996.53</v>
      </c>
      <c r="N27" s="17">
        <v>7316299.26</v>
      </c>
      <c r="O27" s="17">
        <v>3972760</v>
      </c>
      <c r="P27" s="17">
        <v>873000</v>
      </c>
      <c r="Q27" s="17">
        <v>0</v>
      </c>
      <c r="R27" s="68"/>
      <c r="S27" s="68" t="s">
        <v>98</v>
      </c>
    </row>
    <row r="28" spans="1:19" s="8" customFormat="1" ht="19.5" customHeight="1">
      <c r="A28" s="20"/>
      <c r="B28" s="20" t="s">
        <v>97</v>
      </c>
      <c r="C28" s="20"/>
      <c r="D28" s="85"/>
      <c r="E28" s="17">
        <v>19584132.110000003</v>
      </c>
      <c r="F28" s="17">
        <v>572185.4</v>
      </c>
      <c r="G28" s="17">
        <v>275472.79</v>
      </c>
      <c r="H28" s="17">
        <v>0</v>
      </c>
      <c r="I28" s="17">
        <v>160110</v>
      </c>
      <c r="J28" s="17">
        <v>19630655</v>
      </c>
      <c r="K28" s="17">
        <v>0</v>
      </c>
      <c r="L28" s="17">
        <v>12423464</v>
      </c>
      <c r="M28" s="17">
        <v>11992569</v>
      </c>
      <c r="N28" s="17">
        <v>6099686.98</v>
      </c>
      <c r="O28" s="17">
        <v>5412890</v>
      </c>
      <c r="P28" s="17">
        <v>1198101.62</v>
      </c>
      <c r="Q28" s="17">
        <v>0</v>
      </c>
      <c r="R28" s="68"/>
      <c r="S28" s="68" t="s">
        <v>96</v>
      </c>
    </row>
    <row r="29" spans="1:19" s="8" customFormat="1" ht="19.5" customHeight="1">
      <c r="A29" s="20"/>
      <c r="B29" s="20" t="s">
        <v>95</v>
      </c>
      <c r="C29" s="20"/>
      <c r="D29" s="85"/>
      <c r="E29" s="17">
        <v>21093998.57</v>
      </c>
      <c r="F29" s="17">
        <v>12536.1</v>
      </c>
      <c r="G29" s="17">
        <v>140051.72</v>
      </c>
      <c r="H29" s="17">
        <v>0</v>
      </c>
      <c r="I29" s="17">
        <v>4280.03</v>
      </c>
      <c r="J29" s="17">
        <v>15285888</v>
      </c>
      <c r="K29" s="17">
        <v>0</v>
      </c>
      <c r="L29" s="17">
        <v>10642728</v>
      </c>
      <c r="M29" s="17">
        <v>8941720.78</v>
      </c>
      <c r="N29" s="17">
        <v>2186594.84</v>
      </c>
      <c r="O29" s="17">
        <v>9995182</v>
      </c>
      <c r="P29" s="17">
        <v>501000</v>
      </c>
      <c r="Q29" s="17">
        <v>0</v>
      </c>
      <c r="R29" s="68"/>
      <c r="S29" s="68" t="s">
        <v>94</v>
      </c>
    </row>
    <row r="30" spans="1:19" s="8" customFormat="1" ht="19.5" customHeight="1">
      <c r="A30" s="20"/>
      <c r="B30" s="20" t="s">
        <v>93</v>
      </c>
      <c r="C30" s="20"/>
      <c r="D30" s="85"/>
      <c r="E30" s="17">
        <v>14386406.42</v>
      </c>
      <c r="F30" s="17">
        <v>287352.6</v>
      </c>
      <c r="G30" s="17">
        <v>186185.9</v>
      </c>
      <c r="H30" s="17">
        <v>0</v>
      </c>
      <c r="I30" s="17">
        <v>62250</v>
      </c>
      <c r="J30" s="17">
        <v>10344664</v>
      </c>
      <c r="K30" s="17">
        <v>10185333.85</v>
      </c>
      <c r="L30" s="17">
        <v>6276690</v>
      </c>
      <c r="M30" s="17">
        <v>8195058.8</v>
      </c>
      <c r="N30" s="17">
        <v>2609372.24</v>
      </c>
      <c r="O30" s="17">
        <v>5805870</v>
      </c>
      <c r="P30" s="17">
        <v>751235</v>
      </c>
      <c r="Q30" s="17">
        <v>0</v>
      </c>
      <c r="R30" s="68"/>
      <c r="S30" s="68" t="s">
        <v>92</v>
      </c>
    </row>
    <row r="31" spans="1:19" s="8" customFormat="1" ht="19.5" customHeight="1">
      <c r="A31" s="20"/>
      <c r="B31" s="20" t="s">
        <v>91</v>
      </c>
      <c r="C31" s="20"/>
      <c r="D31" s="85"/>
      <c r="E31" s="17">
        <v>13525388.959999999</v>
      </c>
      <c r="F31" s="17">
        <v>21555</v>
      </c>
      <c r="G31" s="17">
        <v>207732.67</v>
      </c>
      <c r="H31" s="17">
        <v>343615</v>
      </c>
      <c r="I31" s="17">
        <v>3894</v>
      </c>
      <c r="J31" s="17">
        <v>7844946</v>
      </c>
      <c r="K31" s="17">
        <v>0</v>
      </c>
      <c r="L31" s="17">
        <v>5435056</v>
      </c>
      <c r="M31" s="17">
        <v>8749053.92</v>
      </c>
      <c r="N31" s="17">
        <v>1012898.76</v>
      </c>
      <c r="O31" s="17">
        <v>1352000</v>
      </c>
      <c r="P31" s="17">
        <v>147500</v>
      </c>
      <c r="Q31" s="17">
        <v>0</v>
      </c>
      <c r="R31" s="68"/>
      <c r="S31" s="68" t="s">
        <v>90</v>
      </c>
    </row>
    <row r="32" spans="1:19" s="83" customFormat="1" ht="5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2:4" s="60" customFormat="1" ht="21.75">
      <c r="B33" s="62" t="s">
        <v>53</v>
      </c>
      <c r="C33" s="59"/>
      <c r="D33" s="62"/>
    </row>
    <row r="34" spans="2:19" s="56" customFormat="1" ht="21.75" customHeight="1">
      <c r="B34" s="60" t="s">
        <v>52</v>
      </c>
      <c r="C34" s="59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2:19" s="56" customFormat="1" ht="3.75" customHeight="1">
      <c r="B35" s="60"/>
      <c r="C35" s="59"/>
      <c r="D35" s="58"/>
      <c r="S35" s="57"/>
    </row>
    <row r="36" ht="6" customHeight="1">
      <c r="S36" s="55"/>
    </row>
    <row r="37" spans="1:20" s="5" customFormat="1" ht="18" customHeight="1">
      <c r="A37" s="53" t="s">
        <v>51</v>
      </c>
      <c r="B37" s="53"/>
      <c r="C37" s="53"/>
      <c r="D37" s="52"/>
      <c r="E37" s="54" t="s">
        <v>50</v>
      </c>
      <c r="F37" s="53"/>
      <c r="G37" s="53"/>
      <c r="H37" s="53"/>
      <c r="I37" s="53"/>
      <c r="J37" s="53"/>
      <c r="K37" s="52"/>
      <c r="L37" s="51" t="s">
        <v>49</v>
      </c>
      <c r="M37" s="50"/>
      <c r="N37" s="50"/>
      <c r="O37" s="50"/>
      <c r="P37" s="50"/>
      <c r="Q37" s="50"/>
      <c r="R37" s="49"/>
      <c r="S37" s="48"/>
      <c r="T37" s="27"/>
    </row>
    <row r="38" spans="1:20" s="5" customFormat="1" ht="18" customHeight="1">
      <c r="A38" s="40"/>
      <c r="B38" s="40"/>
      <c r="C38" s="40"/>
      <c r="D38" s="39"/>
      <c r="E38" s="47" t="s">
        <v>48</v>
      </c>
      <c r="F38" s="33"/>
      <c r="G38" s="33"/>
      <c r="H38" s="33"/>
      <c r="I38" s="33"/>
      <c r="J38" s="33"/>
      <c r="K38" s="32"/>
      <c r="L38" s="46" t="s">
        <v>47</v>
      </c>
      <c r="M38" s="45"/>
      <c r="N38" s="45"/>
      <c r="O38" s="45"/>
      <c r="P38" s="45"/>
      <c r="Q38" s="45"/>
      <c r="R38" s="35"/>
      <c r="S38" s="44"/>
      <c r="T38" s="27"/>
    </row>
    <row r="39" spans="1:20" s="5" customFormat="1" ht="18" customHeight="1">
      <c r="A39" s="40"/>
      <c r="B39" s="40"/>
      <c r="C39" s="40"/>
      <c r="D39" s="39"/>
      <c r="E39" s="37"/>
      <c r="F39" s="37" t="s">
        <v>46</v>
      </c>
      <c r="G39" s="37"/>
      <c r="H39" s="37"/>
      <c r="I39" s="37"/>
      <c r="J39" s="42"/>
      <c r="K39" s="43"/>
      <c r="L39" s="36"/>
      <c r="M39" s="36"/>
      <c r="N39" s="36"/>
      <c r="O39" s="36"/>
      <c r="P39" s="36"/>
      <c r="Q39" s="36"/>
      <c r="R39" s="35"/>
      <c r="S39" s="34" t="s">
        <v>45</v>
      </c>
      <c r="T39" s="34"/>
    </row>
    <row r="40" spans="1:20" s="5" customFormat="1" ht="18" customHeight="1">
      <c r="A40" s="40"/>
      <c r="B40" s="40"/>
      <c r="C40" s="40"/>
      <c r="D40" s="39"/>
      <c r="E40" s="42"/>
      <c r="F40" s="37" t="s">
        <v>44</v>
      </c>
      <c r="G40" s="37"/>
      <c r="H40" s="37" t="s">
        <v>43</v>
      </c>
      <c r="I40" s="37"/>
      <c r="J40" s="36"/>
      <c r="K40" s="37"/>
      <c r="L40" s="36"/>
      <c r="M40" s="36"/>
      <c r="N40" s="36"/>
      <c r="O40" s="36"/>
      <c r="P40" s="36"/>
      <c r="Q40" s="36"/>
      <c r="R40" s="35"/>
      <c r="S40" s="34" t="s">
        <v>42</v>
      </c>
      <c r="T40" s="34"/>
    </row>
    <row r="41" spans="1:20" s="5" customFormat="1" ht="18" customHeight="1">
      <c r="A41" s="40"/>
      <c r="B41" s="40"/>
      <c r="C41" s="40"/>
      <c r="D41" s="39"/>
      <c r="E41" s="37" t="s">
        <v>41</v>
      </c>
      <c r="F41" s="37" t="s">
        <v>40</v>
      </c>
      <c r="G41" s="37"/>
      <c r="H41" s="41" t="s">
        <v>39</v>
      </c>
      <c r="I41" s="37"/>
      <c r="J41" s="36"/>
      <c r="K41" s="37"/>
      <c r="L41" s="36" t="s">
        <v>38</v>
      </c>
      <c r="M41" s="36"/>
      <c r="N41" s="36"/>
      <c r="O41" s="36"/>
      <c r="P41" s="36"/>
      <c r="Q41" s="36"/>
      <c r="R41" s="35"/>
      <c r="S41" s="34" t="s">
        <v>37</v>
      </c>
      <c r="T41" s="34"/>
    </row>
    <row r="42" spans="1:20" s="5" customFormat="1" ht="18" customHeight="1">
      <c r="A42" s="40"/>
      <c r="B42" s="40"/>
      <c r="C42" s="40"/>
      <c r="D42" s="39"/>
      <c r="E42" s="37" t="s">
        <v>36</v>
      </c>
      <c r="F42" s="38" t="s">
        <v>35</v>
      </c>
      <c r="G42" s="37" t="s">
        <v>34</v>
      </c>
      <c r="H42" s="38" t="s">
        <v>33</v>
      </c>
      <c r="I42" s="37" t="s">
        <v>32</v>
      </c>
      <c r="J42" s="36" t="s">
        <v>31</v>
      </c>
      <c r="K42" s="37" t="s">
        <v>30</v>
      </c>
      <c r="L42" s="36" t="s">
        <v>29</v>
      </c>
      <c r="M42" s="36" t="s">
        <v>28</v>
      </c>
      <c r="N42" s="36" t="s">
        <v>27</v>
      </c>
      <c r="O42" s="36" t="s">
        <v>26</v>
      </c>
      <c r="P42" s="36" t="s">
        <v>25</v>
      </c>
      <c r="Q42" s="36" t="s">
        <v>24</v>
      </c>
      <c r="R42" s="35"/>
      <c r="S42" s="34" t="s">
        <v>23</v>
      </c>
      <c r="T42" s="34"/>
    </row>
    <row r="43" spans="1:20" s="5" customFormat="1" ht="18" customHeight="1">
      <c r="A43" s="33"/>
      <c r="B43" s="33"/>
      <c r="C43" s="33"/>
      <c r="D43" s="32"/>
      <c r="E43" s="30" t="s">
        <v>22</v>
      </c>
      <c r="F43" s="30" t="s">
        <v>21</v>
      </c>
      <c r="G43" s="30" t="s">
        <v>20</v>
      </c>
      <c r="H43" s="30" t="s">
        <v>19</v>
      </c>
      <c r="I43" s="30" t="s">
        <v>18</v>
      </c>
      <c r="J43" s="31" t="s">
        <v>13</v>
      </c>
      <c r="K43" s="30" t="s">
        <v>12</v>
      </c>
      <c r="L43" s="31" t="s">
        <v>17</v>
      </c>
      <c r="M43" s="31" t="s">
        <v>16</v>
      </c>
      <c r="N43" s="31" t="s">
        <v>15</v>
      </c>
      <c r="O43" s="31" t="s">
        <v>14</v>
      </c>
      <c r="P43" s="31" t="s">
        <v>13</v>
      </c>
      <c r="Q43" s="30" t="s">
        <v>12</v>
      </c>
      <c r="R43" s="29"/>
      <c r="S43" s="28"/>
      <c r="T43" s="27"/>
    </row>
    <row r="44" spans="1:19" s="21" customFormat="1" ht="19.5" customHeight="1">
      <c r="A44" s="26" t="s">
        <v>89</v>
      </c>
      <c r="B44" s="26"/>
      <c r="C44" s="26"/>
      <c r="D44" s="25"/>
      <c r="E44" s="72">
        <f>SUM(E45:E46)</f>
        <v>36896659.28</v>
      </c>
      <c r="F44" s="72">
        <f>SUM(F45:F46)</f>
        <v>515277.1</v>
      </c>
      <c r="G44" s="72">
        <f>SUM(G45:G46)</f>
        <v>532867.49</v>
      </c>
      <c r="H44" s="72">
        <f>SUM(H45:H46)</f>
        <v>0</v>
      </c>
      <c r="I44" s="72">
        <f>SUM(I45:I46)</f>
        <v>122894.84</v>
      </c>
      <c r="J44" s="72">
        <f>SUM(J45:J46)</f>
        <v>45611196.43</v>
      </c>
      <c r="K44" s="72">
        <f>SUM(K45:K46)</f>
        <v>3019000</v>
      </c>
      <c r="L44" s="72">
        <f>SUM(L45:L46)</f>
        <v>16980530.48</v>
      </c>
      <c r="M44" s="72">
        <f>SUM(M45:M46)</f>
        <v>17199337</v>
      </c>
      <c r="N44" s="72">
        <f>SUM(N45:N46)</f>
        <v>12364017.33</v>
      </c>
      <c r="O44" s="72">
        <f>SUM(O45:O46)</f>
        <v>12329501</v>
      </c>
      <c r="P44" s="72">
        <f>SUM(P45:P46)</f>
        <v>5590640.3100000005</v>
      </c>
      <c r="Q44" s="72">
        <f>SUM(Q45:Q46)</f>
        <v>0</v>
      </c>
      <c r="R44" s="23" t="s">
        <v>88</v>
      </c>
      <c r="S44" s="22"/>
    </row>
    <row r="45" spans="1:19" s="8" customFormat="1" ht="19.5" customHeight="1">
      <c r="A45" s="20"/>
      <c r="B45" s="19" t="s">
        <v>87</v>
      </c>
      <c r="C45" s="19"/>
      <c r="D45" s="18"/>
      <c r="E45" s="17">
        <v>17216355.28</v>
      </c>
      <c r="F45" s="17">
        <v>312924.5</v>
      </c>
      <c r="G45" s="17">
        <v>196975.13</v>
      </c>
      <c r="H45" s="17">
        <v>0</v>
      </c>
      <c r="I45" s="17">
        <v>117192.84</v>
      </c>
      <c r="J45" s="17">
        <v>24243850.43</v>
      </c>
      <c r="K45" s="17">
        <v>0</v>
      </c>
      <c r="L45" s="17">
        <v>5974548.48</v>
      </c>
      <c r="M45" s="17">
        <v>6576622</v>
      </c>
      <c r="N45" s="17">
        <v>5375809.79</v>
      </c>
      <c r="O45" s="17">
        <v>8422916.08</v>
      </c>
      <c r="P45" s="17">
        <v>3016000</v>
      </c>
      <c r="Q45" s="17">
        <v>0</v>
      </c>
      <c r="R45" s="16"/>
      <c r="S45" s="15" t="s">
        <v>86</v>
      </c>
    </row>
    <row r="46" spans="1:19" s="8" customFormat="1" ht="19.5" customHeight="1">
      <c r="A46" s="20"/>
      <c r="B46" s="19" t="s">
        <v>85</v>
      </c>
      <c r="C46" s="19"/>
      <c r="D46" s="18"/>
      <c r="E46" s="17">
        <v>19680304</v>
      </c>
      <c r="F46" s="17">
        <v>202352.6</v>
      </c>
      <c r="G46" s="17">
        <v>335892.36</v>
      </c>
      <c r="H46" s="17">
        <v>0</v>
      </c>
      <c r="I46" s="17">
        <v>5702</v>
      </c>
      <c r="J46" s="17">
        <v>21367346</v>
      </c>
      <c r="K46" s="17">
        <v>3019000</v>
      </c>
      <c r="L46" s="17">
        <v>11005982</v>
      </c>
      <c r="M46" s="17">
        <v>10622715</v>
      </c>
      <c r="N46" s="17">
        <v>6988207.54</v>
      </c>
      <c r="O46" s="17">
        <v>3906584.92</v>
      </c>
      <c r="P46" s="17">
        <v>2574640.31</v>
      </c>
      <c r="Q46" s="17">
        <v>0</v>
      </c>
      <c r="R46" s="16"/>
      <c r="S46" s="15" t="s">
        <v>84</v>
      </c>
    </row>
    <row r="47" spans="1:19" s="21" customFormat="1" ht="19.5" customHeight="1">
      <c r="A47" s="26" t="s">
        <v>83</v>
      </c>
      <c r="B47" s="74"/>
      <c r="C47" s="74"/>
      <c r="D47" s="73"/>
      <c r="E47" s="72">
        <f>SUM(E48:E51)</f>
        <v>59176031.65</v>
      </c>
      <c r="F47" s="72">
        <f>SUM(F48:F51)</f>
        <v>976136.95</v>
      </c>
      <c r="G47" s="72">
        <f>SUM(G48:G51)</f>
        <v>750507.05</v>
      </c>
      <c r="H47" s="72">
        <f>SUM(H48:H51)</f>
        <v>0</v>
      </c>
      <c r="I47" s="72">
        <f>SUM(I48:I51)</f>
        <v>127830</v>
      </c>
      <c r="J47" s="72">
        <f>SUM(J48:J51)</f>
        <v>43376777</v>
      </c>
      <c r="K47" s="72">
        <f>SUM(K48:K51)</f>
        <v>4232500</v>
      </c>
      <c r="L47" s="72">
        <f>SUM(L48:L51)</f>
        <v>27138557.06</v>
      </c>
      <c r="M47" s="72">
        <f>SUM(M48:M51)</f>
        <v>29740514</v>
      </c>
      <c r="N47" s="72">
        <f>SUM(N48:N51)</f>
        <v>15336045.4</v>
      </c>
      <c r="O47" s="72">
        <f>SUM(O48:O51)</f>
        <v>13126337.09</v>
      </c>
      <c r="P47" s="72">
        <f>SUM(P48:P51)</f>
        <v>4228450</v>
      </c>
      <c r="Q47" s="72">
        <f>SUM(Q48:Q51)</f>
        <v>0</v>
      </c>
      <c r="R47" s="23" t="s">
        <v>82</v>
      </c>
      <c r="S47" s="82"/>
    </row>
    <row r="48" spans="1:19" s="8" customFormat="1" ht="19.5" customHeight="1">
      <c r="A48" s="20"/>
      <c r="B48" s="19" t="s">
        <v>81</v>
      </c>
      <c r="C48" s="19"/>
      <c r="D48" s="18"/>
      <c r="E48" s="17">
        <v>13736198.719999999</v>
      </c>
      <c r="F48" s="17">
        <v>200085.37</v>
      </c>
      <c r="G48" s="17">
        <v>191220.19</v>
      </c>
      <c r="H48" s="17">
        <v>0</v>
      </c>
      <c r="I48" s="17">
        <v>20400</v>
      </c>
      <c r="J48" s="17">
        <v>10597713</v>
      </c>
      <c r="K48" s="17">
        <v>3804500</v>
      </c>
      <c r="L48" s="17">
        <v>6058552.06</v>
      </c>
      <c r="M48" s="17">
        <v>7124408</v>
      </c>
      <c r="N48" s="17">
        <v>3471785.39</v>
      </c>
      <c r="O48" s="17">
        <v>2649590</v>
      </c>
      <c r="P48" s="17">
        <v>1018140</v>
      </c>
      <c r="Q48" s="17">
        <v>0</v>
      </c>
      <c r="R48" s="16"/>
      <c r="S48" s="15" t="s">
        <v>80</v>
      </c>
    </row>
    <row r="49" spans="1:19" s="8" customFormat="1" ht="19.5" customHeight="1">
      <c r="A49" s="20"/>
      <c r="B49" s="19" t="s">
        <v>79</v>
      </c>
      <c r="C49" s="19"/>
      <c r="D49" s="18"/>
      <c r="E49" s="17">
        <v>15330491.23</v>
      </c>
      <c r="F49" s="17">
        <v>357193.9</v>
      </c>
      <c r="G49" s="17">
        <v>262165.87</v>
      </c>
      <c r="H49" s="17">
        <v>0</v>
      </c>
      <c r="I49" s="17">
        <v>10400</v>
      </c>
      <c r="J49" s="17">
        <v>10855905</v>
      </c>
      <c r="K49" s="17">
        <v>0</v>
      </c>
      <c r="L49" s="17">
        <v>6944861</v>
      </c>
      <c r="M49" s="17">
        <v>8374318</v>
      </c>
      <c r="N49" s="17">
        <v>4668022.06</v>
      </c>
      <c r="O49" s="17">
        <v>1461200</v>
      </c>
      <c r="P49" s="17">
        <v>951840</v>
      </c>
      <c r="Q49" s="17">
        <v>0</v>
      </c>
      <c r="R49" s="16"/>
      <c r="S49" s="15" t="s">
        <v>78</v>
      </c>
    </row>
    <row r="50" spans="1:19" s="8" customFormat="1" ht="19.5" customHeight="1">
      <c r="A50" s="20"/>
      <c r="B50" s="19" t="s">
        <v>77</v>
      </c>
      <c r="C50" s="19"/>
      <c r="D50" s="18"/>
      <c r="E50" s="17">
        <v>13577310.72</v>
      </c>
      <c r="F50" s="17">
        <v>150884.45</v>
      </c>
      <c r="G50" s="17">
        <v>225643.19</v>
      </c>
      <c r="H50" s="17">
        <v>0</v>
      </c>
      <c r="I50" s="17">
        <v>42580</v>
      </c>
      <c r="J50" s="17">
        <v>8016076</v>
      </c>
      <c r="K50" s="17">
        <v>428000</v>
      </c>
      <c r="L50" s="17">
        <v>5318726</v>
      </c>
      <c r="M50" s="17">
        <v>6463061</v>
      </c>
      <c r="N50" s="17">
        <v>2130709.46</v>
      </c>
      <c r="O50" s="17">
        <v>2557047.09</v>
      </c>
      <c r="P50" s="17">
        <v>952330</v>
      </c>
      <c r="Q50" s="17">
        <v>0</v>
      </c>
      <c r="R50" s="16"/>
      <c r="S50" s="15" t="s">
        <v>76</v>
      </c>
    </row>
    <row r="51" spans="1:19" s="8" customFormat="1" ht="19.5" customHeight="1">
      <c r="A51" s="20"/>
      <c r="B51" s="19" t="s">
        <v>75</v>
      </c>
      <c r="C51" s="19"/>
      <c r="D51" s="18"/>
      <c r="E51" s="17">
        <v>16532030.979999999</v>
      </c>
      <c r="F51" s="17">
        <v>267973.23</v>
      </c>
      <c r="G51" s="17">
        <v>71477.8</v>
      </c>
      <c r="H51" s="17">
        <v>0</v>
      </c>
      <c r="I51" s="17">
        <v>54450</v>
      </c>
      <c r="J51" s="17">
        <v>13907083</v>
      </c>
      <c r="K51" s="17">
        <v>0</v>
      </c>
      <c r="L51" s="17">
        <v>8816418</v>
      </c>
      <c r="M51" s="17">
        <v>7778727</v>
      </c>
      <c r="N51" s="17">
        <v>5065528.49</v>
      </c>
      <c r="O51" s="17">
        <v>6458500</v>
      </c>
      <c r="P51" s="17">
        <v>1306140</v>
      </c>
      <c r="Q51" s="17">
        <v>0</v>
      </c>
      <c r="R51" s="69"/>
      <c r="S51" s="68" t="s">
        <v>74</v>
      </c>
    </row>
    <row r="52" spans="1:19" s="21" customFormat="1" ht="19.5" customHeight="1">
      <c r="A52" s="26" t="s">
        <v>73</v>
      </c>
      <c r="B52" s="74"/>
      <c r="C52" s="74"/>
      <c r="D52" s="73"/>
      <c r="E52" s="72">
        <f>SUM(E53:E56)</f>
        <v>89345683.25999999</v>
      </c>
      <c r="F52" s="72">
        <f>SUM(F53:F56)</f>
        <v>825724.55</v>
      </c>
      <c r="G52" s="72">
        <f>SUM(G53:G56)</f>
        <v>1128416.73</v>
      </c>
      <c r="H52" s="72">
        <f>SUM(H53:H56)</f>
        <v>82940</v>
      </c>
      <c r="I52" s="72">
        <f>SUM(I53:I56)</f>
        <v>171771.2</v>
      </c>
      <c r="J52" s="72">
        <f>SUM(J53:J56)</f>
        <v>101129385</v>
      </c>
      <c r="K52" s="72">
        <f>SUM(K53:K56)</f>
        <v>17376708.759999998</v>
      </c>
      <c r="L52" s="72">
        <f>SUM(L53:L56)</f>
        <v>45721394.39</v>
      </c>
      <c r="M52" s="72">
        <f>SUM(M53:M56)</f>
        <v>41593666.99</v>
      </c>
      <c r="N52" s="72">
        <f>SUM(N53:N56)</f>
        <v>29444884.46</v>
      </c>
      <c r="O52" s="72">
        <f>SUM(O53:O56)</f>
        <v>31653386.290000003</v>
      </c>
      <c r="P52" s="72">
        <f>SUM(P53:P56)</f>
        <v>16188431.450000001</v>
      </c>
      <c r="Q52" s="72">
        <f>SUM(Q53:Q56)</f>
        <v>82196</v>
      </c>
      <c r="R52" s="71" t="s">
        <v>72</v>
      </c>
      <c r="S52" s="70"/>
    </row>
    <row r="53" spans="1:19" s="8" customFormat="1" ht="19.5" customHeight="1">
      <c r="A53" s="20"/>
      <c r="B53" s="19" t="s">
        <v>71</v>
      </c>
      <c r="C53" s="19"/>
      <c r="D53" s="18"/>
      <c r="E53" s="17">
        <v>21552181.21</v>
      </c>
      <c r="F53" s="17">
        <v>54915</v>
      </c>
      <c r="G53" s="17">
        <v>319561.09</v>
      </c>
      <c r="H53" s="17">
        <v>0</v>
      </c>
      <c r="I53" s="17">
        <v>9100</v>
      </c>
      <c r="J53" s="17">
        <v>20489265</v>
      </c>
      <c r="K53" s="17">
        <v>5967634</v>
      </c>
      <c r="L53" s="17">
        <v>8562616</v>
      </c>
      <c r="M53" s="17">
        <v>10170626</v>
      </c>
      <c r="N53" s="17">
        <v>5937323.13</v>
      </c>
      <c r="O53" s="17">
        <v>5768678.99</v>
      </c>
      <c r="P53" s="17">
        <v>3200600</v>
      </c>
      <c r="Q53" s="17">
        <v>42196</v>
      </c>
      <c r="R53" s="69"/>
      <c r="S53" s="68" t="s">
        <v>70</v>
      </c>
    </row>
    <row r="54" spans="1:19" s="75" customFormat="1" ht="19.5" customHeight="1">
      <c r="A54" s="81"/>
      <c r="B54" s="80" t="s">
        <v>69</v>
      </c>
      <c r="C54" s="80"/>
      <c r="D54" s="79"/>
      <c r="E54" s="78">
        <v>24545350.69</v>
      </c>
      <c r="F54" s="78">
        <v>263042.6</v>
      </c>
      <c r="G54" s="78">
        <v>362301.6</v>
      </c>
      <c r="H54" s="78">
        <v>0</v>
      </c>
      <c r="I54" s="78">
        <v>103761.2</v>
      </c>
      <c r="J54" s="78">
        <v>30374004</v>
      </c>
      <c r="K54" s="78">
        <v>1814074.76</v>
      </c>
      <c r="L54" s="78">
        <v>13542658.75</v>
      </c>
      <c r="M54" s="78">
        <v>11755433.99</v>
      </c>
      <c r="N54" s="78">
        <v>8517044.23</v>
      </c>
      <c r="O54" s="78">
        <v>10930755.14</v>
      </c>
      <c r="P54" s="78">
        <v>5646650.12</v>
      </c>
      <c r="Q54" s="78">
        <v>0</v>
      </c>
      <c r="R54" s="77"/>
      <c r="S54" s="76" t="s">
        <v>68</v>
      </c>
    </row>
    <row r="55" spans="1:19" s="8" customFormat="1" ht="19.5" customHeight="1">
      <c r="A55" s="20"/>
      <c r="B55" s="19" t="s">
        <v>67</v>
      </c>
      <c r="C55" s="19"/>
      <c r="D55" s="18"/>
      <c r="E55" s="17">
        <v>21954289.29</v>
      </c>
      <c r="F55" s="17">
        <v>52140.75</v>
      </c>
      <c r="G55" s="17">
        <v>195328.43</v>
      </c>
      <c r="H55" s="17">
        <v>0</v>
      </c>
      <c r="I55" s="17">
        <v>9310</v>
      </c>
      <c r="J55" s="17">
        <v>23885660</v>
      </c>
      <c r="K55" s="17">
        <v>6151000</v>
      </c>
      <c r="L55" s="17">
        <v>12361136.6</v>
      </c>
      <c r="M55" s="17">
        <v>8210779</v>
      </c>
      <c r="N55" s="17">
        <v>7106285.96</v>
      </c>
      <c r="O55" s="17">
        <v>7675341</v>
      </c>
      <c r="P55" s="17">
        <v>3408000</v>
      </c>
      <c r="Q55" s="17">
        <v>40000</v>
      </c>
      <c r="R55" s="69"/>
      <c r="S55" s="68" t="s">
        <v>66</v>
      </c>
    </row>
    <row r="56" spans="1:19" s="8" customFormat="1" ht="19.5" customHeight="1">
      <c r="A56" s="20"/>
      <c r="B56" s="19" t="s">
        <v>65</v>
      </c>
      <c r="C56" s="19"/>
      <c r="D56" s="18"/>
      <c r="E56" s="17">
        <v>21293862.07</v>
      </c>
      <c r="F56" s="17">
        <v>455626.2</v>
      </c>
      <c r="G56" s="17">
        <v>251225.61</v>
      </c>
      <c r="H56" s="17">
        <v>82940</v>
      </c>
      <c r="I56" s="17">
        <v>49600</v>
      </c>
      <c r="J56" s="17">
        <v>26380456</v>
      </c>
      <c r="K56" s="17">
        <v>3444000</v>
      </c>
      <c r="L56" s="17">
        <v>11254983.04</v>
      </c>
      <c r="M56" s="17">
        <v>11456828</v>
      </c>
      <c r="N56" s="17">
        <v>7884231.14</v>
      </c>
      <c r="O56" s="17">
        <v>7278611.16</v>
      </c>
      <c r="P56" s="17">
        <v>3933181.33</v>
      </c>
      <c r="Q56" s="17">
        <v>0</v>
      </c>
      <c r="R56" s="69"/>
      <c r="S56" s="68" t="s">
        <v>64</v>
      </c>
    </row>
    <row r="57" spans="1:19" s="21" customFormat="1" ht="19.5" customHeight="1">
      <c r="A57" s="26" t="s">
        <v>63</v>
      </c>
      <c r="B57" s="74"/>
      <c r="C57" s="74"/>
      <c r="D57" s="73"/>
      <c r="E57" s="72">
        <f>SUM(E58:E61)</f>
        <v>74213873.81</v>
      </c>
      <c r="F57" s="72">
        <f>SUM(F58:F61)</f>
        <v>1335956.8</v>
      </c>
      <c r="G57" s="72">
        <f>SUM(G58:G61)</f>
        <v>982924.8200000001</v>
      </c>
      <c r="H57" s="72">
        <f>SUM(H58:H61)</f>
        <v>23570</v>
      </c>
      <c r="I57" s="72">
        <f>SUM(I58:I61)</f>
        <v>443799</v>
      </c>
      <c r="J57" s="72">
        <f>SUM(J58:J61)</f>
        <v>106969938.87</v>
      </c>
      <c r="K57" s="72">
        <f>SUM(K58:K61)</f>
        <v>1823922</v>
      </c>
      <c r="L57" s="72">
        <f>SUM(L58:L61)</f>
        <v>35666703.489999995</v>
      </c>
      <c r="M57" s="72">
        <f>SUM(M58:M61)</f>
        <v>40220572.16</v>
      </c>
      <c r="N57" s="72">
        <f>SUM(N58:N61)</f>
        <v>26723978.89</v>
      </c>
      <c r="O57" s="72">
        <f>SUM(O58:O61)</f>
        <v>23708588.54</v>
      </c>
      <c r="P57" s="72">
        <f>SUM(P58:P61)</f>
        <v>14406536.9</v>
      </c>
      <c r="Q57" s="72">
        <f>SUM(Q58:Q61)</f>
        <v>18726300</v>
      </c>
      <c r="R57" s="71" t="s">
        <v>62</v>
      </c>
      <c r="S57" s="70"/>
    </row>
    <row r="58" spans="1:19" s="8" customFormat="1" ht="19.5" customHeight="1">
      <c r="A58" s="20"/>
      <c r="B58" s="19" t="s">
        <v>61</v>
      </c>
      <c r="C58" s="19"/>
      <c r="D58" s="18"/>
      <c r="E58" s="17">
        <v>21190470.49</v>
      </c>
      <c r="F58" s="17">
        <v>525639.8</v>
      </c>
      <c r="G58" s="17">
        <v>261140.63</v>
      </c>
      <c r="H58" s="17">
        <v>0</v>
      </c>
      <c r="I58" s="17">
        <v>396260</v>
      </c>
      <c r="J58" s="17">
        <v>45327793</v>
      </c>
      <c r="K58" s="17">
        <v>722622</v>
      </c>
      <c r="L58" s="17">
        <v>12425052.18</v>
      </c>
      <c r="M58" s="17">
        <v>10979831</v>
      </c>
      <c r="N58" s="17">
        <v>12486482.55</v>
      </c>
      <c r="O58" s="17">
        <v>7368632</v>
      </c>
      <c r="P58" s="17">
        <v>4076000</v>
      </c>
      <c r="Q58" s="17">
        <v>18726300</v>
      </c>
      <c r="R58" s="69"/>
      <c r="S58" s="68" t="s">
        <v>60</v>
      </c>
    </row>
    <row r="59" spans="1:19" s="8" customFormat="1" ht="19.5" customHeight="1">
      <c r="A59" s="20"/>
      <c r="B59" s="19" t="s">
        <v>59</v>
      </c>
      <c r="C59" s="19"/>
      <c r="D59" s="18"/>
      <c r="E59" s="17">
        <v>24118578.599999998</v>
      </c>
      <c r="F59" s="17">
        <v>434230</v>
      </c>
      <c r="G59" s="17">
        <v>372488.17</v>
      </c>
      <c r="H59" s="17">
        <v>0</v>
      </c>
      <c r="I59" s="17">
        <v>16439</v>
      </c>
      <c r="J59" s="17">
        <v>33559929.87</v>
      </c>
      <c r="K59" s="17">
        <v>1101300</v>
      </c>
      <c r="L59" s="17">
        <v>14806863.87</v>
      </c>
      <c r="M59" s="17">
        <v>13045216</v>
      </c>
      <c r="N59" s="17">
        <v>7232120.36</v>
      </c>
      <c r="O59" s="17">
        <v>9370606.05</v>
      </c>
      <c r="P59" s="17">
        <v>6564452.87</v>
      </c>
      <c r="Q59" s="17">
        <v>0</v>
      </c>
      <c r="R59" s="69"/>
      <c r="S59" s="68" t="s">
        <v>58</v>
      </c>
    </row>
    <row r="60" spans="1:19" s="8" customFormat="1" ht="19.5" customHeight="1">
      <c r="A60" s="20"/>
      <c r="B60" s="19" t="s">
        <v>57</v>
      </c>
      <c r="C60" s="19"/>
      <c r="D60" s="18"/>
      <c r="E60" s="17">
        <v>13245549.58</v>
      </c>
      <c r="F60" s="17">
        <v>280261</v>
      </c>
      <c r="G60" s="17">
        <v>169785.51</v>
      </c>
      <c r="H60" s="17">
        <v>0</v>
      </c>
      <c r="I60" s="17">
        <v>15600</v>
      </c>
      <c r="J60" s="17">
        <v>9359371</v>
      </c>
      <c r="K60" s="17">
        <v>0</v>
      </c>
      <c r="L60" s="17">
        <v>435473</v>
      </c>
      <c r="M60" s="17">
        <v>6911393.16</v>
      </c>
      <c r="N60" s="17">
        <v>3285120.63</v>
      </c>
      <c r="O60" s="17">
        <v>3942334.49</v>
      </c>
      <c r="P60" s="17">
        <v>1519084.03</v>
      </c>
      <c r="Q60" s="17">
        <v>0</v>
      </c>
      <c r="R60" s="69"/>
      <c r="S60" s="68" t="s">
        <v>56</v>
      </c>
    </row>
    <row r="61" spans="1:19" s="8" customFormat="1" ht="19.5" customHeight="1">
      <c r="A61" s="20"/>
      <c r="B61" s="19" t="s">
        <v>55</v>
      </c>
      <c r="C61" s="19"/>
      <c r="D61" s="18"/>
      <c r="E61" s="17">
        <v>15659275.14</v>
      </c>
      <c r="F61" s="17">
        <v>95826</v>
      </c>
      <c r="G61" s="17">
        <v>179510.51</v>
      </c>
      <c r="H61" s="17">
        <v>23570</v>
      </c>
      <c r="I61" s="17">
        <v>15500</v>
      </c>
      <c r="J61" s="17">
        <v>18722845</v>
      </c>
      <c r="K61" s="17">
        <v>0</v>
      </c>
      <c r="L61" s="17">
        <v>7999314.44</v>
      </c>
      <c r="M61" s="17">
        <v>9284132</v>
      </c>
      <c r="N61" s="17">
        <v>3720255.35</v>
      </c>
      <c r="O61" s="17">
        <v>3027016</v>
      </c>
      <c r="P61" s="17">
        <v>2247000</v>
      </c>
      <c r="Q61" s="17">
        <v>0</v>
      </c>
      <c r="R61" s="69"/>
      <c r="S61" s="68" t="s">
        <v>54</v>
      </c>
    </row>
    <row r="62" spans="1:19" s="8" customFormat="1" ht="2.25" customHeight="1">
      <c r="A62" s="67"/>
      <c r="B62" s="66"/>
      <c r="C62" s="66"/>
      <c r="D62" s="1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64"/>
      <c r="S62" s="63"/>
    </row>
    <row r="63" spans="1:19" s="8" customFormat="1" ht="2.25" customHeight="1">
      <c r="A63" s="67"/>
      <c r="B63" s="66"/>
      <c r="C63" s="66"/>
      <c r="D63" s="1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64"/>
      <c r="S63" s="63"/>
    </row>
    <row r="64" spans="1:19" s="8" customFormat="1" ht="7.5" customHeight="1">
      <c r="A64" s="67"/>
      <c r="B64" s="66"/>
      <c r="C64" s="66"/>
      <c r="D64" s="66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4"/>
      <c r="S64" s="63"/>
    </row>
    <row r="65" spans="2:4" s="60" customFormat="1" ht="18.75">
      <c r="B65" s="62" t="s">
        <v>53</v>
      </c>
      <c r="C65" s="59"/>
      <c r="D65" s="62"/>
    </row>
    <row r="66" spans="2:20" s="56" customFormat="1" ht="21.75" customHeight="1">
      <c r="B66" s="60" t="s">
        <v>52</v>
      </c>
      <c r="C66" s="59"/>
      <c r="D66" s="5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2:19" s="56" customFormat="1" ht="3.75" customHeight="1">
      <c r="B67" s="60"/>
      <c r="C67" s="59"/>
      <c r="D67" s="58"/>
      <c r="S67" s="57"/>
    </row>
    <row r="68" ht="6" customHeight="1">
      <c r="S68" s="55"/>
    </row>
    <row r="69" spans="1:20" s="5" customFormat="1" ht="18" customHeight="1">
      <c r="A69" s="53" t="s">
        <v>51</v>
      </c>
      <c r="B69" s="53"/>
      <c r="C69" s="53"/>
      <c r="D69" s="52"/>
      <c r="E69" s="54" t="s">
        <v>50</v>
      </c>
      <c r="F69" s="53"/>
      <c r="G69" s="53"/>
      <c r="H69" s="53"/>
      <c r="I69" s="53"/>
      <c r="J69" s="53"/>
      <c r="K69" s="52"/>
      <c r="L69" s="51" t="s">
        <v>49</v>
      </c>
      <c r="M69" s="50"/>
      <c r="N69" s="50"/>
      <c r="O69" s="50"/>
      <c r="P69" s="50"/>
      <c r="Q69" s="50"/>
      <c r="R69" s="49"/>
      <c r="S69" s="48"/>
      <c r="T69" s="27"/>
    </row>
    <row r="70" spans="1:20" s="5" customFormat="1" ht="18" customHeight="1">
      <c r="A70" s="40"/>
      <c r="B70" s="40"/>
      <c r="C70" s="40"/>
      <c r="D70" s="39"/>
      <c r="E70" s="47" t="s">
        <v>48</v>
      </c>
      <c r="F70" s="33"/>
      <c r="G70" s="33"/>
      <c r="H70" s="33"/>
      <c r="I70" s="33"/>
      <c r="J70" s="33"/>
      <c r="K70" s="32"/>
      <c r="L70" s="46" t="s">
        <v>47</v>
      </c>
      <c r="M70" s="45"/>
      <c r="N70" s="45"/>
      <c r="O70" s="45"/>
      <c r="P70" s="45"/>
      <c r="Q70" s="45"/>
      <c r="R70" s="35"/>
      <c r="S70" s="44"/>
      <c r="T70" s="27"/>
    </row>
    <row r="71" spans="1:20" s="5" customFormat="1" ht="18" customHeight="1">
      <c r="A71" s="40"/>
      <c r="B71" s="40"/>
      <c r="C71" s="40"/>
      <c r="D71" s="39"/>
      <c r="E71" s="37"/>
      <c r="F71" s="37" t="s">
        <v>46</v>
      </c>
      <c r="G71" s="37"/>
      <c r="H71" s="37"/>
      <c r="I71" s="37"/>
      <c r="J71" s="42"/>
      <c r="K71" s="43"/>
      <c r="L71" s="36"/>
      <c r="M71" s="36"/>
      <c r="N71" s="36"/>
      <c r="O71" s="36"/>
      <c r="P71" s="36"/>
      <c r="Q71" s="36"/>
      <c r="R71" s="35"/>
      <c r="S71" s="34" t="s">
        <v>45</v>
      </c>
      <c r="T71" s="34"/>
    </row>
    <row r="72" spans="1:20" s="5" customFormat="1" ht="18" customHeight="1">
      <c r="A72" s="40"/>
      <c r="B72" s="40"/>
      <c r="C72" s="40"/>
      <c r="D72" s="39"/>
      <c r="E72" s="42"/>
      <c r="F72" s="37" t="s">
        <v>44</v>
      </c>
      <c r="G72" s="37"/>
      <c r="H72" s="37" t="s">
        <v>43</v>
      </c>
      <c r="I72" s="37"/>
      <c r="J72" s="36"/>
      <c r="K72" s="37"/>
      <c r="L72" s="36"/>
      <c r="M72" s="36"/>
      <c r="N72" s="36"/>
      <c r="O72" s="36"/>
      <c r="P72" s="36"/>
      <c r="Q72" s="36"/>
      <c r="R72" s="35"/>
      <c r="S72" s="34" t="s">
        <v>42</v>
      </c>
      <c r="T72" s="34"/>
    </row>
    <row r="73" spans="1:20" s="5" customFormat="1" ht="18" customHeight="1">
      <c r="A73" s="40"/>
      <c r="B73" s="40"/>
      <c r="C73" s="40"/>
      <c r="D73" s="39"/>
      <c r="E73" s="37" t="s">
        <v>41</v>
      </c>
      <c r="F73" s="37" t="s">
        <v>40</v>
      </c>
      <c r="G73" s="37"/>
      <c r="H73" s="41" t="s">
        <v>39</v>
      </c>
      <c r="I73" s="37"/>
      <c r="J73" s="36"/>
      <c r="K73" s="37"/>
      <c r="L73" s="36" t="s">
        <v>38</v>
      </c>
      <c r="M73" s="36"/>
      <c r="N73" s="36"/>
      <c r="O73" s="36"/>
      <c r="P73" s="36"/>
      <c r="Q73" s="36"/>
      <c r="R73" s="35"/>
      <c r="S73" s="34" t="s">
        <v>37</v>
      </c>
      <c r="T73" s="34"/>
    </row>
    <row r="74" spans="1:20" s="5" customFormat="1" ht="18" customHeight="1">
      <c r="A74" s="40"/>
      <c r="B74" s="40"/>
      <c r="C74" s="40"/>
      <c r="D74" s="39"/>
      <c r="E74" s="37" t="s">
        <v>36</v>
      </c>
      <c r="F74" s="38" t="s">
        <v>35</v>
      </c>
      <c r="G74" s="37" t="s">
        <v>34</v>
      </c>
      <c r="H74" s="38" t="s">
        <v>33</v>
      </c>
      <c r="I74" s="37" t="s">
        <v>32</v>
      </c>
      <c r="J74" s="36" t="s">
        <v>31</v>
      </c>
      <c r="K74" s="37" t="s">
        <v>30</v>
      </c>
      <c r="L74" s="36" t="s">
        <v>29</v>
      </c>
      <c r="M74" s="36" t="s">
        <v>28</v>
      </c>
      <c r="N74" s="36" t="s">
        <v>27</v>
      </c>
      <c r="O74" s="36" t="s">
        <v>26</v>
      </c>
      <c r="P74" s="36" t="s">
        <v>25</v>
      </c>
      <c r="Q74" s="36" t="s">
        <v>24</v>
      </c>
      <c r="R74" s="35"/>
      <c r="S74" s="34" t="s">
        <v>23</v>
      </c>
      <c r="T74" s="34"/>
    </row>
    <row r="75" spans="1:20" s="5" customFormat="1" ht="18" customHeight="1">
      <c r="A75" s="33"/>
      <c r="B75" s="33"/>
      <c r="C75" s="33"/>
      <c r="D75" s="32"/>
      <c r="E75" s="30" t="s">
        <v>22</v>
      </c>
      <c r="F75" s="30" t="s">
        <v>21</v>
      </c>
      <c r="G75" s="30" t="s">
        <v>20</v>
      </c>
      <c r="H75" s="30" t="s">
        <v>19</v>
      </c>
      <c r="I75" s="30" t="s">
        <v>18</v>
      </c>
      <c r="J75" s="31" t="s">
        <v>13</v>
      </c>
      <c r="K75" s="30" t="s">
        <v>12</v>
      </c>
      <c r="L75" s="31" t="s">
        <v>17</v>
      </c>
      <c r="M75" s="31" t="s">
        <v>16</v>
      </c>
      <c r="N75" s="31" t="s">
        <v>15</v>
      </c>
      <c r="O75" s="31" t="s">
        <v>14</v>
      </c>
      <c r="P75" s="31" t="s">
        <v>13</v>
      </c>
      <c r="Q75" s="30" t="s">
        <v>12</v>
      </c>
      <c r="R75" s="29"/>
      <c r="S75" s="28"/>
      <c r="T75" s="27"/>
    </row>
    <row r="76" spans="1:19" s="21" customFormat="1" ht="19.5" customHeight="1">
      <c r="A76" s="26" t="s">
        <v>11</v>
      </c>
      <c r="B76" s="26"/>
      <c r="C76" s="26"/>
      <c r="D76" s="25"/>
      <c r="E76" s="24">
        <f>SUM(E77:E80)</f>
        <v>70479810.56</v>
      </c>
      <c r="F76" s="24">
        <f>SUM(F77:F80)</f>
        <v>1269747.7200000002</v>
      </c>
      <c r="G76" s="24">
        <f>SUM(G77:G80)</f>
        <v>546612.73</v>
      </c>
      <c r="H76" s="24">
        <f>SUM(H77:H80)</f>
        <v>0</v>
      </c>
      <c r="I76" s="24">
        <f>SUM(I77:I80)</f>
        <v>104150</v>
      </c>
      <c r="J76" s="24">
        <f>SUM(J77:J80)</f>
        <v>65839558.7</v>
      </c>
      <c r="K76" s="24">
        <f>SUM(K77:K80)</f>
        <v>4978600</v>
      </c>
      <c r="L76" s="24">
        <f>SUM(L77:L80)</f>
        <v>23389502.2</v>
      </c>
      <c r="M76" s="24">
        <f>SUM(M77:M80)</f>
        <v>27126934.64</v>
      </c>
      <c r="N76" s="24">
        <f>SUM(N77:N80)</f>
        <v>15221792.780000001</v>
      </c>
      <c r="O76" s="24">
        <f>SUM(O77:O80)</f>
        <v>15989428.34</v>
      </c>
      <c r="P76" s="24">
        <f>SUM(P77:P80)</f>
        <v>5137860.92</v>
      </c>
      <c r="Q76" s="24">
        <f>SUM(Q77:Q80)</f>
        <v>0</v>
      </c>
      <c r="R76" s="23" t="s">
        <v>10</v>
      </c>
      <c r="S76" s="22"/>
    </row>
    <row r="77" spans="1:19" s="8" customFormat="1" ht="19.5" customHeight="1">
      <c r="A77" s="20"/>
      <c r="B77" s="19" t="s">
        <v>9</v>
      </c>
      <c r="C77" s="19"/>
      <c r="D77" s="18"/>
      <c r="E77" s="17">
        <v>15327009.48</v>
      </c>
      <c r="F77" s="17">
        <v>40277.62</v>
      </c>
      <c r="G77" s="17">
        <v>89210.17</v>
      </c>
      <c r="H77" s="17">
        <v>0</v>
      </c>
      <c r="I77" s="17">
        <v>41150</v>
      </c>
      <c r="J77" s="17">
        <v>14957570</v>
      </c>
      <c r="K77" s="17">
        <v>0</v>
      </c>
      <c r="L77" s="17">
        <v>8652333</v>
      </c>
      <c r="M77" s="17">
        <v>9307811.64</v>
      </c>
      <c r="N77" s="17">
        <v>4096068.17</v>
      </c>
      <c r="O77" s="17">
        <v>3801110</v>
      </c>
      <c r="P77" s="17">
        <v>1490000</v>
      </c>
      <c r="Q77" s="17">
        <v>0</v>
      </c>
      <c r="R77" s="16"/>
      <c r="S77" s="15" t="s">
        <v>8</v>
      </c>
    </row>
    <row r="78" spans="1:19" s="8" customFormat="1" ht="19.5" customHeight="1">
      <c r="A78" s="20"/>
      <c r="B78" s="19" t="s">
        <v>7</v>
      </c>
      <c r="C78" s="19"/>
      <c r="D78" s="18"/>
      <c r="E78" s="17">
        <v>21096479.65</v>
      </c>
      <c r="F78" s="17">
        <v>424524</v>
      </c>
      <c r="G78" s="17">
        <v>119480.84</v>
      </c>
      <c r="H78" s="17">
        <v>0</v>
      </c>
      <c r="I78" s="17">
        <v>38737</v>
      </c>
      <c r="J78" s="17">
        <v>18657641</v>
      </c>
      <c r="K78" s="17">
        <v>1591000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6"/>
      <c r="S78" s="15" t="s">
        <v>6</v>
      </c>
    </row>
    <row r="79" spans="1:19" s="8" customFormat="1" ht="19.5" customHeight="1">
      <c r="A79" s="20"/>
      <c r="B79" s="19" t="s">
        <v>5</v>
      </c>
      <c r="C79" s="19"/>
      <c r="D79" s="18"/>
      <c r="E79" s="17">
        <v>15626507.33</v>
      </c>
      <c r="F79" s="17">
        <v>741709.5</v>
      </c>
      <c r="G79" s="17">
        <v>207082.79</v>
      </c>
      <c r="H79" s="17">
        <v>0</v>
      </c>
      <c r="I79" s="17">
        <v>20202</v>
      </c>
      <c r="J79" s="17">
        <v>17037989.7</v>
      </c>
      <c r="K79" s="17">
        <v>3387600</v>
      </c>
      <c r="L79" s="17">
        <v>5834581.2</v>
      </c>
      <c r="M79" s="17">
        <v>9064701</v>
      </c>
      <c r="N79" s="17">
        <v>5197515.61</v>
      </c>
      <c r="O79" s="17">
        <v>9031748.34</v>
      </c>
      <c r="P79" s="17">
        <v>1863260.92</v>
      </c>
      <c r="Q79" s="17">
        <v>0</v>
      </c>
      <c r="R79" s="16"/>
      <c r="S79" s="15" t="s">
        <v>4</v>
      </c>
    </row>
    <row r="80" spans="1:19" s="8" customFormat="1" ht="19.5" customHeight="1">
      <c r="A80" s="14"/>
      <c r="B80" s="13" t="s">
        <v>3</v>
      </c>
      <c r="C80" s="13"/>
      <c r="D80" s="12"/>
      <c r="E80" s="11">
        <v>18429814.1</v>
      </c>
      <c r="F80" s="11">
        <v>63236.6</v>
      </c>
      <c r="G80" s="11">
        <v>130838.93</v>
      </c>
      <c r="H80" s="11">
        <v>0</v>
      </c>
      <c r="I80" s="11">
        <v>4061</v>
      </c>
      <c r="J80" s="11">
        <v>15186358</v>
      </c>
      <c r="K80" s="11">
        <v>0</v>
      </c>
      <c r="L80" s="11">
        <v>8902588</v>
      </c>
      <c r="M80" s="11">
        <v>8754422</v>
      </c>
      <c r="N80" s="11">
        <v>5928209</v>
      </c>
      <c r="O80" s="11">
        <v>3156570</v>
      </c>
      <c r="P80" s="11">
        <v>1784600</v>
      </c>
      <c r="Q80" s="11">
        <v>0</v>
      </c>
      <c r="R80" s="10"/>
      <c r="S80" s="9" t="s">
        <v>2</v>
      </c>
    </row>
    <row r="81" spans="1:2" s="5" customFormat="1" ht="24" customHeight="1">
      <c r="A81" s="7"/>
      <c r="B81" s="5" t="s">
        <v>1</v>
      </c>
    </row>
    <row r="82" spans="1:8" s="5" customFormat="1" ht="24" customHeight="1">
      <c r="A82" s="6"/>
      <c r="B82" s="5" t="s">
        <v>0</v>
      </c>
      <c r="C82" s="6"/>
      <c r="D82" s="6"/>
      <c r="E82" s="6"/>
      <c r="F82" s="6"/>
      <c r="G82" s="6"/>
      <c r="H82" s="6"/>
    </row>
    <row r="83" spans="1:12" ht="233.25" customHeight="1">
      <c r="A83" s="3"/>
      <c r="B83" s="3"/>
      <c r="C83" s="3"/>
      <c r="D83" s="3"/>
      <c r="E83" s="4"/>
      <c r="F83" s="3"/>
      <c r="G83" s="3"/>
      <c r="H83" s="3"/>
      <c r="L83" s="2"/>
    </row>
  </sheetData>
  <sheetProtection/>
  <mergeCells count="29">
    <mergeCell ref="S72:T72"/>
    <mergeCell ref="S73:T73"/>
    <mergeCell ref="S74:T74"/>
    <mergeCell ref="S41:T41"/>
    <mergeCell ref="S42:T42"/>
    <mergeCell ref="A69:D75"/>
    <mergeCell ref="E69:K69"/>
    <mergeCell ref="L69:Q69"/>
    <mergeCell ref="E70:K70"/>
    <mergeCell ref="L70:Q70"/>
    <mergeCell ref="S71:T71"/>
    <mergeCell ref="A12:D12"/>
    <mergeCell ref="R12:S12"/>
    <mergeCell ref="A37:D43"/>
    <mergeCell ref="E37:K37"/>
    <mergeCell ref="L37:Q37"/>
    <mergeCell ref="E38:K38"/>
    <mergeCell ref="L38:Q38"/>
    <mergeCell ref="S39:T39"/>
    <mergeCell ref="S40:T40"/>
    <mergeCell ref="S7:T7"/>
    <mergeCell ref="S8:T8"/>
    <mergeCell ref="S9:T9"/>
    <mergeCell ref="S10:T10"/>
    <mergeCell ref="A5:D11"/>
    <mergeCell ref="E5:K5"/>
    <mergeCell ref="L5:Q5"/>
    <mergeCell ref="E6:K6"/>
    <mergeCell ref="L6:Q6"/>
  </mergeCells>
  <printOptions/>
  <pageMargins left="0.5511811023622047" right="0.3543307086614173" top="0.7874015748031497" bottom="0.5905511811023622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2018-10-03T02:43:13Z</cp:lastPrinted>
  <dcterms:created xsi:type="dcterms:W3CDTF">2018-10-03T02:43:09Z</dcterms:created>
  <dcterms:modified xsi:type="dcterms:W3CDTF">2018-10-03T02:43:22Z</dcterms:modified>
  <cp:category/>
  <cp:version/>
  <cp:contentType/>
  <cp:contentStatus/>
</cp:coreProperties>
</file>