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.2" sheetId="1" r:id="rId1"/>
  </sheets>
  <definedNames>
    <definedName name="_xlnm.Print_Area" localSheetId="0">'T-1.2'!$A$1:$Q$41</definedName>
  </definedNames>
  <calcPr calcId="125725"/>
</workbook>
</file>

<file path=xl/calcChain.xml><?xml version="1.0" encoding="utf-8"?>
<calcChain xmlns="http://schemas.openxmlformats.org/spreadsheetml/2006/main">
  <c r="K36" i="1"/>
  <c r="K35"/>
  <c r="K34"/>
  <c r="K33"/>
  <c r="K32"/>
  <c r="M31"/>
  <c r="M30" s="1"/>
  <c r="L31"/>
  <c r="K31" s="1"/>
  <c r="J31"/>
  <c r="I31"/>
  <c r="H31"/>
  <c r="G31"/>
  <c r="F31"/>
  <c r="E31"/>
  <c r="K29"/>
  <c r="K28"/>
  <c r="M27"/>
  <c r="L27"/>
  <c r="K27" s="1"/>
  <c r="K26"/>
  <c r="K25"/>
  <c r="M24"/>
  <c r="L24"/>
  <c r="K24" s="1"/>
  <c r="K23"/>
  <c r="K22"/>
  <c r="K21"/>
  <c r="M20"/>
  <c r="M19" s="1"/>
  <c r="L20"/>
  <c r="K20"/>
  <c r="J20"/>
  <c r="I20"/>
  <c r="H20"/>
  <c r="G20"/>
  <c r="F20"/>
  <c r="E20"/>
  <c r="L19"/>
  <c r="K18"/>
  <c r="K17"/>
  <c r="K16"/>
  <c r="K15"/>
  <c r="K14"/>
  <c r="K13"/>
  <c r="K12"/>
  <c r="M11"/>
  <c r="M10" s="1"/>
  <c r="L11"/>
  <c r="K11" s="1"/>
  <c r="J11"/>
  <c r="I11"/>
  <c r="H11"/>
  <c r="G11"/>
  <c r="F11"/>
  <c r="E11"/>
  <c r="K9"/>
  <c r="K8"/>
  <c r="K7"/>
  <c r="K19" l="1"/>
  <c r="L10"/>
  <c r="K10" s="1"/>
  <c r="L30"/>
  <c r="K30" s="1"/>
</calcChain>
</file>

<file path=xl/sharedStrings.xml><?xml version="1.0" encoding="utf-8"?>
<sst xmlns="http://schemas.openxmlformats.org/spreadsheetml/2006/main" count="96" uniqueCount="64">
  <si>
    <t>ตาราง</t>
  </si>
  <si>
    <t>ประชากรจากการทะเบียน จำแนกตามเพศ เขตการปกครอง เป็นรายอำเภอ พ.ศ. 2560 - 2562</t>
  </si>
  <si>
    <t>Table</t>
  </si>
  <si>
    <t>Population from Registration Record by Sex, Administration Zone and District: 2017 - 2019</t>
  </si>
  <si>
    <t xml:space="preserve">              อำเภอ และ              เขตการปกครอง</t>
  </si>
  <si>
    <t>2560 (2017)</t>
  </si>
  <si>
    <t>2561 (2018)</t>
  </si>
  <si>
    <t>2562 (2019)</t>
  </si>
  <si>
    <t>District and Administration Zone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</si>
  <si>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</si>
  <si>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</si>
  <si>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</si>
  <si>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</si>
  <si>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</si>
  <si>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</si>
  <si>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</si>
  <si>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ในเขตเทศบาล</t>
  </si>
  <si>
    <t xml:space="preserve">  Municipal area</t>
  </si>
  <si>
    <t>นอกเขตเทศบาล</t>
  </si>
  <si>
    <t xml:space="preserve">  Non-municipal area</t>
  </si>
  <si>
    <t>อำเภอเมือง</t>
  </si>
  <si>
    <t xml:space="preserve">Mueang Yala District </t>
  </si>
  <si>
    <t xml:space="preserve">   เทศบาลนครยะลา</t>
  </si>
  <si>
    <t xml:space="preserve">    Yala City Municipality</t>
  </si>
  <si>
    <t xml:space="preserve">   เทศบาลตำบลลำใหม่</t>
  </si>
  <si>
    <t xml:space="preserve">    Lam Mai Subdistrict Municipality</t>
  </si>
  <si>
    <t xml:space="preserve">   เทศบาลตำบลสะเตงนอก</t>
  </si>
  <si>
    <t xml:space="preserve">    Sateng Nok Subdistrict Municipality</t>
  </si>
  <si>
    <t>อำเภอเบตง</t>
  </si>
  <si>
    <t xml:space="preserve">Betong District </t>
  </si>
  <si>
    <t xml:space="preserve">   เทศบาลเมืองเบตง</t>
  </si>
  <si>
    <t xml:space="preserve">    Betong Subdistrict Town Municipality </t>
  </si>
  <si>
    <t>อำเภอบันนังสตา</t>
  </si>
  <si>
    <t xml:space="preserve">Bannang Sata District </t>
  </si>
  <si>
    <t xml:space="preserve">   เทศบาลตำบลบันนังสตา</t>
  </si>
  <si>
    <t xml:space="preserve">    Bannang Sata Subdistrict Municipality</t>
  </si>
  <si>
    <t xml:space="preserve">   เทศบาลตำบลเขื่อนบางลาง</t>
  </si>
  <si>
    <t xml:space="preserve">    Khuean Bang Lang Subdistrict Municipality</t>
  </si>
  <si>
    <t xml:space="preserve">   </t>
  </si>
  <si>
    <t>อำเภอธารโต</t>
  </si>
  <si>
    <t xml:space="preserve">Than To District </t>
  </si>
  <si>
    <t xml:space="preserve">   เทศบาลตำบลคอกช้าง</t>
  </si>
  <si>
    <t xml:space="preserve">    Kok Chang Subdistrict Municipality</t>
  </si>
  <si>
    <t xml:space="preserve">   นอกเขตเทศบาล</t>
  </si>
  <si>
    <t>อำเภอยะหา</t>
  </si>
  <si>
    <t xml:space="preserve">Yaha District </t>
  </si>
  <si>
    <t xml:space="preserve">   เทศบาลตำบลยะหา</t>
  </si>
  <si>
    <t xml:space="preserve">    Yaha Subdistrict Municipality</t>
  </si>
  <si>
    <t>อำเภอรามัน</t>
  </si>
  <si>
    <t xml:space="preserve">Raman District </t>
  </si>
  <si>
    <t xml:space="preserve">   เทศบาลตำบลเมืองรามันห์  </t>
  </si>
  <si>
    <t xml:space="preserve">    Muang Ramanh Subdistrict Municipality</t>
  </si>
  <si>
    <t xml:space="preserve">   เทศบาลตำบลโกตาบารู</t>
  </si>
  <si>
    <t xml:space="preserve">    Kota Baru Subdistrict Municipality</t>
  </si>
  <si>
    <t>อำเภอกาบัง</t>
  </si>
  <si>
    <t xml:space="preserve">Kabang District </t>
  </si>
  <si>
    <t>อำเภอกรงปินัง</t>
  </si>
  <si>
    <t>Krong Pinang District</t>
  </si>
  <si>
    <t xml:space="preserve">         1/  ……………………………………………………..</t>
  </si>
  <si>
    <t xml:space="preserve">           1/  ……………………………………………………..</t>
  </si>
  <si>
    <t>หมายเหตุ:  ……………..……………………………………..</t>
  </si>
  <si>
    <t xml:space="preserve">       Note:  …………...………………………………………..</t>
  </si>
  <si>
    <t xml:space="preserve">      ที่มา:  กรมการปกครอง กระทรวงมหาดไทย</t>
  </si>
  <si>
    <t xml:space="preserve">    Source:  Department of Provinical Administration,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</si>
</sst>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87" fontId="3" fillId="0" borderId="8" xfId="1" applyNumberFormat="1" applyFont="1" applyBorder="1"/>
    <xf numFmtId="187" fontId="3" fillId="0" borderId="9" xfId="1" applyNumberFormat="1" applyFont="1" applyBorder="1"/>
    <xf numFmtId="187" fontId="3" fillId="0" borderId="7" xfId="1" applyNumberFormat="1" applyFont="1" applyBorder="1"/>
    <xf numFmtId="0" fontId="3" fillId="0" borderId="6" xfId="0" applyFont="1" applyBorder="1" applyAlignment="1">
      <alignment horizontal="center"/>
    </xf>
    <xf numFmtId="0" fontId="7" fillId="0" borderId="0" xfId="0" applyFont="1"/>
    <xf numFmtId="187" fontId="5" fillId="0" borderId="8" xfId="1" applyNumberFormat="1" applyFont="1" applyBorder="1"/>
    <xf numFmtId="187" fontId="5" fillId="0" borderId="9" xfId="1" applyNumberFormat="1" applyFont="1" applyBorder="1"/>
    <xf numFmtId="187" fontId="5" fillId="0" borderId="7" xfId="1" applyNumberFormat="1" applyFont="1" applyBorder="1"/>
    <xf numFmtId="0" fontId="6" fillId="0" borderId="0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6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5" fillId="0" borderId="11" xfId="0" applyFont="1" applyBorder="1"/>
    <xf numFmtId="0" fontId="5" fillId="0" borderId="14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1476375</xdr:colOff>
      <xdr:row>0</xdr:row>
      <xdr:rowOff>28576</xdr:rowOff>
    </xdr:from>
    <xdr:to>
      <xdr:col>16</xdr:col>
      <xdr:colOff>247650</xdr:colOff>
      <xdr:row>3</xdr:row>
      <xdr:rowOff>76202</xdr:rowOff>
    </xdr:to>
    <xdr:grpSp>
      <xdr:nvGrpSpPr>
        <xdr:cNvPr id="2" name="Group 1"/>
        <xdr:cNvGrpSpPr/>
      </xdr:nvGrpSpPr>
      <xdr:grpSpPr>
        <a:xfrm>
          <a:off x="9515475" y="28576"/>
          <a:ext cx="476250" cy="600076"/>
          <a:chOff x="9906000" y="1885951"/>
          <a:chExt cx="476250" cy="600076"/>
        </a:xfrm>
      </xdr:grpSpPr>
      <xdr:sp macro="" textlink="">
        <xdr:nvSpPr>
          <xdr:cNvPr id="3" name="Chevron 2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9960764" y="2021690"/>
            <a:ext cx="32385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3"/>
  <sheetViews>
    <sheetView tabSelected="1" view="pageBreakPreview" topLeftCell="A25" zoomScaleNormal="100" zoomScaleSheetLayoutView="100" workbookViewId="0">
      <selection activeCell="S1" sqref="S1:AE1048576"/>
    </sheetView>
  </sheetViews>
  <sheetFormatPr defaultRowHeight="18.75"/>
  <cols>
    <col min="1" max="1" width="1.5703125" style="5" customWidth="1"/>
    <col min="2" max="2" width="5.5703125" style="5" customWidth="1"/>
    <col min="3" max="3" width="4.5703125" style="5" customWidth="1"/>
    <col min="4" max="4" width="12.42578125" style="5" customWidth="1"/>
    <col min="5" max="12" width="10.28515625" style="5" customWidth="1"/>
    <col min="13" max="13" width="11.42578125" style="5" customWidth="1"/>
    <col min="14" max="14" width="2.7109375" style="5" customWidth="1"/>
    <col min="15" max="15" width="23.7109375" style="5" customWidth="1"/>
    <col min="16" max="16" width="1.85546875" style="5" customWidth="1"/>
    <col min="17" max="17" width="4.140625" style="5" customWidth="1"/>
    <col min="18" max="18" width="14.5703125" style="5" customWidth="1"/>
    <col min="19" max="16384" width="9.140625" style="5"/>
  </cols>
  <sheetData>
    <row r="1" spans="1:15" s="1" customFormat="1">
      <c r="B1" s="1" t="s">
        <v>0</v>
      </c>
      <c r="C1" s="2">
        <v>1.2</v>
      </c>
      <c r="D1" s="1" t="s">
        <v>1</v>
      </c>
    </row>
    <row r="2" spans="1:15" s="3" customFormat="1">
      <c r="B2" s="1" t="s">
        <v>2</v>
      </c>
      <c r="C2" s="2">
        <v>1.2</v>
      </c>
      <c r="D2" s="1" t="s">
        <v>3</v>
      </c>
    </row>
    <row r="3" spans="1:15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5" s="13" customFormat="1" ht="21" customHeight="1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 t="s">
        <v>8</v>
      </c>
      <c r="O4" s="12"/>
    </row>
    <row r="5" spans="1:15" s="13" customFormat="1" ht="18" customHeight="1">
      <c r="A5" s="14"/>
      <c r="B5" s="14"/>
      <c r="C5" s="14"/>
      <c r="D5" s="15"/>
      <c r="E5" s="16" t="s">
        <v>9</v>
      </c>
      <c r="F5" s="17" t="s">
        <v>10</v>
      </c>
      <c r="G5" s="18" t="s">
        <v>11</v>
      </c>
      <c r="H5" s="19" t="s">
        <v>9</v>
      </c>
      <c r="I5" s="17" t="s">
        <v>10</v>
      </c>
      <c r="J5" s="19" t="s">
        <v>11</v>
      </c>
      <c r="K5" s="20" t="s">
        <v>9</v>
      </c>
      <c r="L5" s="17" t="s">
        <v>10</v>
      </c>
      <c r="M5" s="19" t="s">
        <v>11</v>
      </c>
      <c r="N5" s="21"/>
      <c r="O5" s="22"/>
    </row>
    <row r="6" spans="1:15" s="13" customFormat="1" ht="16.5" customHeight="1">
      <c r="A6" s="23"/>
      <c r="B6" s="23"/>
      <c r="C6" s="23"/>
      <c r="D6" s="24"/>
      <c r="E6" s="25" t="s">
        <v>12</v>
      </c>
      <c r="F6" s="26" t="s">
        <v>13</v>
      </c>
      <c r="G6" s="27" t="s">
        <v>14</v>
      </c>
      <c r="H6" s="28" t="s">
        <v>12</v>
      </c>
      <c r="I6" s="26" t="s">
        <v>13</v>
      </c>
      <c r="J6" s="28" t="s">
        <v>14</v>
      </c>
      <c r="K6" s="26" t="s">
        <v>12</v>
      </c>
      <c r="L6" s="26" t="s">
        <v>13</v>
      </c>
      <c r="M6" s="28" t="s">
        <v>14</v>
      </c>
      <c r="N6" s="29"/>
      <c r="O6" s="30"/>
    </row>
    <row r="7" spans="1:15" s="36" customFormat="1" ht="17.25" customHeight="1">
      <c r="A7" s="31" t="s">
        <v>15</v>
      </c>
      <c r="B7" s="31"/>
      <c r="C7" s="31"/>
      <c r="D7" s="31"/>
      <c r="E7" s="32">
        <v>527295</v>
      </c>
      <c r="F7" s="33">
        <v>262057</v>
      </c>
      <c r="G7" s="34">
        <v>265238</v>
      </c>
      <c r="H7" s="32">
        <v>532326</v>
      </c>
      <c r="I7" s="33">
        <v>264928</v>
      </c>
      <c r="J7" s="34">
        <v>267398</v>
      </c>
      <c r="K7" s="32">
        <f>L7+M7</f>
        <v>536330</v>
      </c>
      <c r="L7" s="33">
        <v>266860</v>
      </c>
      <c r="M7" s="34">
        <v>269470</v>
      </c>
      <c r="N7" s="35" t="s">
        <v>12</v>
      </c>
      <c r="O7" s="31"/>
    </row>
    <row r="8" spans="1:15" s="13" customFormat="1" ht="14.25" customHeight="1">
      <c r="A8" s="36"/>
      <c r="B8" s="13" t="s">
        <v>16</v>
      </c>
      <c r="E8" s="37">
        <v>142843</v>
      </c>
      <c r="F8" s="38">
        <v>69127</v>
      </c>
      <c r="G8" s="39">
        <v>73716</v>
      </c>
      <c r="H8" s="37">
        <v>143420</v>
      </c>
      <c r="I8" s="38">
        <v>69428</v>
      </c>
      <c r="J8" s="39">
        <v>73992</v>
      </c>
      <c r="K8" s="37">
        <f>L8+M8</f>
        <v>143571</v>
      </c>
      <c r="L8" s="38">
        <v>69387</v>
      </c>
      <c r="M8" s="39">
        <v>74184</v>
      </c>
      <c r="O8" s="40" t="s">
        <v>17</v>
      </c>
    </row>
    <row r="9" spans="1:15" s="13" customFormat="1" ht="14.25" customHeight="1">
      <c r="A9" s="36"/>
      <c r="B9" s="13" t="s">
        <v>18</v>
      </c>
      <c r="E9" s="37">
        <v>384452</v>
      </c>
      <c r="F9" s="38">
        <v>192930</v>
      </c>
      <c r="G9" s="39">
        <v>191522</v>
      </c>
      <c r="H9" s="37">
        <v>388906</v>
      </c>
      <c r="I9" s="38">
        <v>195500</v>
      </c>
      <c r="J9" s="39">
        <v>193406</v>
      </c>
      <c r="K9" s="37">
        <f t="shared" ref="K9:K36" si="0">L9+M9</f>
        <v>392759</v>
      </c>
      <c r="L9" s="38">
        <v>197473</v>
      </c>
      <c r="M9" s="39">
        <v>195286</v>
      </c>
      <c r="O9" s="40" t="s">
        <v>19</v>
      </c>
    </row>
    <row r="10" spans="1:15" s="13" customFormat="1" ht="14.25" customHeight="1">
      <c r="A10" s="13" t="s">
        <v>20</v>
      </c>
      <c r="E10" s="37">
        <v>169003</v>
      </c>
      <c r="F10" s="38">
        <v>82070</v>
      </c>
      <c r="G10" s="39">
        <v>86933</v>
      </c>
      <c r="H10" s="37">
        <v>170205</v>
      </c>
      <c r="I10" s="38">
        <v>82692</v>
      </c>
      <c r="J10" s="39">
        <v>87513</v>
      </c>
      <c r="K10" s="37">
        <f t="shared" si="0"/>
        <v>170905</v>
      </c>
      <c r="L10" s="38">
        <f>L11+L15</f>
        <v>82895</v>
      </c>
      <c r="M10" s="38">
        <f>M11+M15</f>
        <v>88010</v>
      </c>
      <c r="O10" s="40" t="s">
        <v>21</v>
      </c>
    </row>
    <row r="11" spans="1:15" s="13" customFormat="1" ht="14.25" customHeight="1">
      <c r="B11" s="13" t="s">
        <v>16</v>
      </c>
      <c r="E11" s="37">
        <f t="shared" ref="E11:J11" si="1">SUM(E12:E14)</f>
        <v>94108</v>
      </c>
      <c r="F11" s="37">
        <f t="shared" si="1"/>
        <v>45212</v>
      </c>
      <c r="G11" s="37">
        <f t="shared" si="1"/>
        <v>48896</v>
      </c>
      <c r="H11" s="37">
        <f t="shared" si="1"/>
        <v>94621</v>
      </c>
      <c r="I11" s="37">
        <f t="shared" si="1"/>
        <v>45480</v>
      </c>
      <c r="J11" s="38">
        <f t="shared" si="1"/>
        <v>49141</v>
      </c>
      <c r="K11" s="37">
        <f t="shared" si="0"/>
        <v>94734</v>
      </c>
      <c r="L11" s="37">
        <f>L12+L13+L14</f>
        <v>45375</v>
      </c>
      <c r="M11" s="38">
        <f>M12+M13+M14</f>
        <v>49359</v>
      </c>
      <c r="O11" s="40" t="s">
        <v>17</v>
      </c>
    </row>
    <row r="12" spans="1:15" s="13" customFormat="1" ht="14.25" customHeight="1">
      <c r="B12" s="41" t="s">
        <v>22</v>
      </c>
      <c r="E12" s="37">
        <v>61315</v>
      </c>
      <c r="F12" s="38">
        <v>29242</v>
      </c>
      <c r="G12" s="39">
        <v>32073</v>
      </c>
      <c r="H12" s="37">
        <v>61218</v>
      </c>
      <c r="I12" s="38">
        <v>29237</v>
      </c>
      <c r="J12" s="38">
        <v>31981</v>
      </c>
      <c r="K12" s="37">
        <f t="shared" si="0"/>
        <v>60617</v>
      </c>
      <c r="L12" s="37">
        <v>28810</v>
      </c>
      <c r="M12" s="38">
        <v>31807</v>
      </c>
      <c r="O12" s="40" t="s">
        <v>23</v>
      </c>
    </row>
    <row r="13" spans="1:15" s="13" customFormat="1" ht="14.25" customHeight="1">
      <c r="B13" s="41" t="s">
        <v>24</v>
      </c>
      <c r="E13" s="37">
        <v>1068</v>
      </c>
      <c r="F13" s="38">
        <v>532</v>
      </c>
      <c r="G13" s="39">
        <v>536</v>
      </c>
      <c r="H13" s="37">
        <v>1050</v>
      </c>
      <c r="I13" s="38">
        <v>528</v>
      </c>
      <c r="J13" s="38">
        <v>522</v>
      </c>
      <c r="K13" s="37">
        <f t="shared" si="0"/>
        <v>1033</v>
      </c>
      <c r="L13" s="38">
        <v>517</v>
      </c>
      <c r="M13" s="38">
        <v>516</v>
      </c>
      <c r="O13" s="40" t="s">
        <v>25</v>
      </c>
    </row>
    <row r="14" spans="1:15" s="13" customFormat="1" ht="14.25" customHeight="1">
      <c r="B14" s="42" t="s">
        <v>26</v>
      </c>
      <c r="E14" s="37">
        <v>31725</v>
      </c>
      <c r="F14" s="38">
        <v>15438</v>
      </c>
      <c r="G14" s="39">
        <v>16287</v>
      </c>
      <c r="H14" s="37">
        <v>32353</v>
      </c>
      <c r="I14" s="38">
        <v>15715</v>
      </c>
      <c r="J14" s="38">
        <v>16638</v>
      </c>
      <c r="K14" s="37">
        <f t="shared" si="0"/>
        <v>33084</v>
      </c>
      <c r="L14" s="38">
        <v>16048</v>
      </c>
      <c r="M14" s="38">
        <v>17036</v>
      </c>
      <c r="O14" s="43" t="s">
        <v>27</v>
      </c>
    </row>
    <row r="15" spans="1:15" s="13" customFormat="1" ht="14.25" customHeight="1">
      <c r="A15" s="44"/>
      <c r="B15" s="44" t="s">
        <v>18</v>
      </c>
      <c r="C15" s="44"/>
      <c r="D15" s="45"/>
      <c r="E15" s="37">
        <v>74895</v>
      </c>
      <c r="F15" s="38">
        <v>36858</v>
      </c>
      <c r="G15" s="39">
        <v>38037</v>
      </c>
      <c r="H15" s="37">
        <v>75584</v>
      </c>
      <c r="I15" s="38">
        <v>37212</v>
      </c>
      <c r="J15" s="38">
        <v>38372</v>
      </c>
      <c r="K15" s="37">
        <f t="shared" si="0"/>
        <v>76171</v>
      </c>
      <c r="L15" s="38">
        <v>37520</v>
      </c>
      <c r="M15" s="38">
        <v>38651</v>
      </c>
      <c r="O15" s="40" t="s">
        <v>19</v>
      </c>
    </row>
    <row r="16" spans="1:15" s="13" customFormat="1" ht="14.25" customHeight="1">
      <c r="A16" s="40" t="s">
        <v>28</v>
      </c>
      <c r="C16" s="45"/>
      <c r="D16" s="45"/>
      <c r="E16" s="37">
        <v>62523</v>
      </c>
      <c r="F16" s="38">
        <v>31404</v>
      </c>
      <c r="G16" s="39">
        <v>31119</v>
      </c>
      <c r="H16" s="37">
        <v>62572</v>
      </c>
      <c r="I16" s="38">
        <v>31374</v>
      </c>
      <c r="J16" s="38">
        <v>31198</v>
      </c>
      <c r="K16" s="37">
        <f t="shared" si="0"/>
        <v>62643</v>
      </c>
      <c r="L16" s="38">
        <v>31440</v>
      </c>
      <c r="M16" s="38">
        <v>31203</v>
      </c>
      <c r="O16" s="40" t="s">
        <v>29</v>
      </c>
    </row>
    <row r="17" spans="1:15" s="13" customFormat="1" ht="14.25" customHeight="1">
      <c r="B17" s="41" t="s">
        <v>30</v>
      </c>
      <c r="C17" s="46"/>
      <c r="D17" s="47"/>
      <c r="E17" s="37">
        <v>26663</v>
      </c>
      <c r="F17" s="38">
        <v>12847</v>
      </c>
      <c r="G17" s="39">
        <v>13816</v>
      </c>
      <c r="H17" s="37">
        <v>26668</v>
      </c>
      <c r="I17" s="38">
        <v>12840</v>
      </c>
      <c r="J17" s="38">
        <v>13828</v>
      </c>
      <c r="K17" s="37">
        <f t="shared" si="0"/>
        <v>26657</v>
      </c>
      <c r="L17" s="38">
        <v>12853</v>
      </c>
      <c r="M17" s="38">
        <v>13804</v>
      </c>
      <c r="O17" s="40" t="s">
        <v>31</v>
      </c>
    </row>
    <row r="18" spans="1:15" s="13" customFormat="1" ht="14.25" customHeight="1">
      <c r="B18" s="41" t="s">
        <v>18</v>
      </c>
      <c r="E18" s="37">
        <v>35860</v>
      </c>
      <c r="F18" s="38">
        <v>18557</v>
      </c>
      <c r="G18" s="39">
        <v>17303</v>
      </c>
      <c r="H18" s="37">
        <v>35904</v>
      </c>
      <c r="I18" s="38">
        <v>18534</v>
      </c>
      <c r="J18" s="38">
        <v>17370</v>
      </c>
      <c r="K18" s="37">
        <f t="shared" si="0"/>
        <v>35986</v>
      </c>
      <c r="L18" s="38">
        <v>18587</v>
      </c>
      <c r="M18" s="38">
        <v>17399</v>
      </c>
      <c r="O18" s="40" t="s">
        <v>19</v>
      </c>
    </row>
    <row r="19" spans="1:15" s="13" customFormat="1" ht="14.25" customHeight="1">
      <c r="A19" s="41" t="s">
        <v>32</v>
      </c>
      <c r="E19" s="37">
        <v>61109</v>
      </c>
      <c r="F19" s="38">
        <v>30970</v>
      </c>
      <c r="G19" s="39">
        <v>30139</v>
      </c>
      <c r="H19" s="37">
        <v>62075</v>
      </c>
      <c r="I19" s="38">
        <v>31644</v>
      </c>
      <c r="J19" s="38">
        <v>30431</v>
      </c>
      <c r="K19" s="37">
        <f t="shared" si="0"/>
        <v>62746</v>
      </c>
      <c r="L19" s="38">
        <f>L20+L23</f>
        <v>31988</v>
      </c>
      <c r="M19" s="38">
        <f>M20+M23</f>
        <v>30758</v>
      </c>
      <c r="O19" s="40" t="s">
        <v>33</v>
      </c>
    </row>
    <row r="20" spans="1:15" s="13" customFormat="1" ht="14.25" customHeight="1">
      <c r="A20" s="40"/>
      <c r="B20" s="13" t="s">
        <v>16</v>
      </c>
      <c r="E20" s="37">
        <f t="shared" ref="E20:J20" si="2">SUM(E21:E22)</f>
        <v>7122</v>
      </c>
      <c r="F20" s="37">
        <f t="shared" si="2"/>
        <v>3668</v>
      </c>
      <c r="G20" s="37">
        <f t="shared" si="2"/>
        <v>3454</v>
      </c>
      <c r="H20" s="37">
        <f t="shared" si="2"/>
        <v>7143</v>
      </c>
      <c r="I20" s="37">
        <f t="shared" si="2"/>
        <v>3677</v>
      </c>
      <c r="J20" s="38">
        <f t="shared" si="2"/>
        <v>3466</v>
      </c>
      <c r="K20" s="37">
        <f t="shared" si="0"/>
        <v>7149</v>
      </c>
      <c r="L20" s="37">
        <f>L21+L22</f>
        <v>3691</v>
      </c>
      <c r="M20" s="38">
        <f>M21+M22</f>
        <v>3458</v>
      </c>
      <c r="O20" s="40" t="s">
        <v>17</v>
      </c>
    </row>
    <row r="21" spans="1:15" s="13" customFormat="1" ht="14.25" customHeight="1">
      <c r="B21" s="41" t="s">
        <v>34</v>
      </c>
      <c r="E21" s="37">
        <v>2725</v>
      </c>
      <c r="F21" s="38">
        <v>1372</v>
      </c>
      <c r="G21" s="39">
        <v>1353</v>
      </c>
      <c r="H21" s="37">
        <v>2721</v>
      </c>
      <c r="I21" s="38">
        <v>1370</v>
      </c>
      <c r="J21" s="38">
        <v>1351</v>
      </c>
      <c r="K21" s="37">
        <f t="shared" si="0"/>
        <v>2708</v>
      </c>
      <c r="L21" s="38">
        <v>1363</v>
      </c>
      <c r="M21" s="38">
        <v>1345</v>
      </c>
      <c r="O21" s="40" t="s">
        <v>35</v>
      </c>
    </row>
    <row r="22" spans="1:15" s="13" customFormat="1" ht="14.25" customHeight="1">
      <c r="B22" s="42" t="s">
        <v>36</v>
      </c>
      <c r="E22" s="37">
        <v>4397</v>
      </c>
      <c r="F22" s="38">
        <v>2296</v>
      </c>
      <c r="G22" s="39">
        <v>2101</v>
      </c>
      <c r="H22" s="37">
        <v>4422</v>
      </c>
      <c r="I22" s="38">
        <v>2307</v>
      </c>
      <c r="J22" s="38">
        <v>2115</v>
      </c>
      <c r="K22" s="37">
        <f t="shared" si="0"/>
        <v>4441</v>
      </c>
      <c r="L22" s="37">
        <v>2328</v>
      </c>
      <c r="M22" s="38">
        <v>2113</v>
      </c>
      <c r="O22" s="40" t="s">
        <v>37</v>
      </c>
    </row>
    <row r="23" spans="1:15" s="13" customFormat="1" ht="14.25" customHeight="1">
      <c r="A23" s="40" t="s">
        <v>38</v>
      </c>
      <c r="B23" s="48" t="s">
        <v>18</v>
      </c>
      <c r="C23" s="40"/>
      <c r="D23" s="48"/>
      <c r="E23" s="37">
        <v>53987</v>
      </c>
      <c r="F23" s="38">
        <v>27302</v>
      </c>
      <c r="G23" s="39">
        <v>26685</v>
      </c>
      <c r="H23" s="37">
        <v>54932</v>
      </c>
      <c r="I23" s="38">
        <v>27967</v>
      </c>
      <c r="J23" s="38">
        <v>26965</v>
      </c>
      <c r="K23" s="37">
        <f t="shared" si="0"/>
        <v>55597</v>
      </c>
      <c r="L23" s="38">
        <v>28297</v>
      </c>
      <c r="M23" s="38">
        <v>27300</v>
      </c>
      <c r="O23" s="40" t="s">
        <v>19</v>
      </c>
    </row>
    <row r="24" spans="1:15" s="13" customFormat="1" ht="14.25" customHeight="1">
      <c r="A24" s="41" t="s">
        <v>39</v>
      </c>
      <c r="C24" s="40"/>
      <c r="D24" s="48"/>
      <c r="E24" s="37">
        <v>24857</v>
      </c>
      <c r="F24" s="38">
        <v>12942</v>
      </c>
      <c r="G24" s="39">
        <v>11915</v>
      </c>
      <c r="H24" s="37">
        <v>25134</v>
      </c>
      <c r="I24" s="38">
        <v>13114</v>
      </c>
      <c r="J24" s="38">
        <v>12020</v>
      </c>
      <c r="K24" s="37">
        <f t="shared" si="0"/>
        <v>25309</v>
      </c>
      <c r="L24" s="38">
        <f>L25+L26</f>
        <v>13231</v>
      </c>
      <c r="M24" s="38">
        <f>M25+M26</f>
        <v>12078</v>
      </c>
      <c r="O24" s="40" t="s">
        <v>40</v>
      </c>
    </row>
    <row r="25" spans="1:15" s="13" customFormat="1" ht="14.25" customHeight="1">
      <c r="B25" s="41" t="s">
        <v>41</v>
      </c>
      <c r="C25" s="40"/>
      <c r="D25" s="48"/>
      <c r="E25" s="37">
        <v>1523</v>
      </c>
      <c r="F25" s="38">
        <v>775</v>
      </c>
      <c r="G25" s="39">
        <v>748</v>
      </c>
      <c r="H25" s="37">
        <v>1558</v>
      </c>
      <c r="I25" s="38">
        <v>804</v>
      </c>
      <c r="J25" s="38">
        <v>754</v>
      </c>
      <c r="K25" s="37">
        <f t="shared" si="0"/>
        <v>1525</v>
      </c>
      <c r="L25" s="38">
        <v>786</v>
      </c>
      <c r="M25" s="38">
        <v>739</v>
      </c>
      <c r="O25" s="40" t="s">
        <v>42</v>
      </c>
    </row>
    <row r="26" spans="1:15" s="13" customFormat="1" ht="14.25" customHeight="1">
      <c r="A26" s="41" t="s">
        <v>43</v>
      </c>
      <c r="C26" s="40"/>
      <c r="D26" s="48"/>
      <c r="E26" s="37">
        <v>23334</v>
      </c>
      <c r="F26" s="38">
        <v>12167</v>
      </c>
      <c r="G26" s="39">
        <v>11167</v>
      </c>
      <c r="H26" s="37">
        <v>23576</v>
      </c>
      <c r="I26" s="38">
        <v>12310</v>
      </c>
      <c r="J26" s="38">
        <v>11266</v>
      </c>
      <c r="K26" s="37">
        <f t="shared" si="0"/>
        <v>23784</v>
      </c>
      <c r="L26" s="38">
        <v>12445</v>
      </c>
      <c r="M26" s="38">
        <v>11339</v>
      </c>
      <c r="O26" s="40" t="s">
        <v>19</v>
      </c>
    </row>
    <row r="27" spans="1:15" s="13" customFormat="1" ht="14.25" customHeight="1">
      <c r="A27" s="41" t="s">
        <v>44</v>
      </c>
      <c r="C27" s="40"/>
      <c r="D27" s="48"/>
      <c r="E27" s="37">
        <v>62259</v>
      </c>
      <c r="F27" s="38">
        <v>31154</v>
      </c>
      <c r="G27" s="39">
        <v>31105</v>
      </c>
      <c r="H27" s="37">
        <v>62818</v>
      </c>
      <c r="I27" s="38">
        <v>31449</v>
      </c>
      <c r="J27" s="38">
        <v>31369</v>
      </c>
      <c r="K27" s="37">
        <f t="shared" si="0"/>
        <v>63455</v>
      </c>
      <c r="L27" s="38">
        <f>L28+L29</f>
        <v>31828</v>
      </c>
      <c r="M27" s="38">
        <f>M28+M29</f>
        <v>31627</v>
      </c>
      <c r="O27" s="40" t="s">
        <v>45</v>
      </c>
    </row>
    <row r="28" spans="1:15" s="13" customFormat="1" ht="14.25" customHeight="1">
      <c r="A28" s="40" t="s">
        <v>38</v>
      </c>
      <c r="B28" s="48" t="s">
        <v>46</v>
      </c>
      <c r="C28" s="40"/>
      <c r="D28" s="48"/>
      <c r="E28" s="37">
        <v>2661</v>
      </c>
      <c r="F28" s="38">
        <v>1330</v>
      </c>
      <c r="G28" s="39">
        <v>1331</v>
      </c>
      <c r="H28" s="37">
        <v>2618</v>
      </c>
      <c r="I28" s="38">
        <v>1313</v>
      </c>
      <c r="J28" s="38">
        <v>1305</v>
      </c>
      <c r="K28" s="37">
        <f t="shared" si="0"/>
        <v>2601</v>
      </c>
      <c r="L28" s="38">
        <v>1307</v>
      </c>
      <c r="M28" s="38">
        <v>1294</v>
      </c>
      <c r="O28" s="40" t="s">
        <v>47</v>
      </c>
    </row>
    <row r="29" spans="1:15" s="13" customFormat="1" ht="14.25" customHeight="1">
      <c r="A29" s="40" t="s">
        <v>38</v>
      </c>
      <c r="B29" s="48" t="s">
        <v>18</v>
      </c>
      <c r="C29" s="40"/>
      <c r="D29" s="48"/>
      <c r="E29" s="37">
        <v>59598</v>
      </c>
      <c r="F29" s="38">
        <v>29824</v>
      </c>
      <c r="G29" s="39">
        <v>29774</v>
      </c>
      <c r="H29" s="37">
        <v>60200</v>
      </c>
      <c r="I29" s="38">
        <v>30136</v>
      </c>
      <c r="J29" s="38">
        <v>30064</v>
      </c>
      <c r="K29" s="37">
        <f t="shared" si="0"/>
        <v>60854</v>
      </c>
      <c r="L29" s="38">
        <v>30521</v>
      </c>
      <c r="M29" s="38">
        <v>30333</v>
      </c>
      <c r="O29" s="40" t="s">
        <v>19</v>
      </c>
    </row>
    <row r="30" spans="1:15" s="13" customFormat="1" ht="14.25" customHeight="1">
      <c r="A30" s="40" t="s">
        <v>48</v>
      </c>
      <c r="C30" s="48"/>
      <c r="D30" s="47"/>
      <c r="E30" s="37">
        <v>94785</v>
      </c>
      <c r="F30" s="38">
        <v>46661</v>
      </c>
      <c r="G30" s="39">
        <v>48124</v>
      </c>
      <c r="H30" s="37">
        <v>96049</v>
      </c>
      <c r="I30" s="38">
        <v>47442</v>
      </c>
      <c r="J30" s="38">
        <v>48607</v>
      </c>
      <c r="K30" s="37">
        <f t="shared" si="0"/>
        <v>96934</v>
      </c>
      <c r="L30" s="38">
        <f>L31+L34</f>
        <v>47884</v>
      </c>
      <c r="M30" s="38">
        <f>M31+M34</f>
        <v>49050</v>
      </c>
      <c r="O30" s="40" t="s">
        <v>49</v>
      </c>
    </row>
    <row r="31" spans="1:15" s="13" customFormat="1" ht="14.25" customHeight="1">
      <c r="A31" s="40"/>
      <c r="B31" s="13" t="s">
        <v>16</v>
      </c>
      <c r="C31" s="48"/>
      <c r="D31" s="47"/>
      <c r="E31" s="37">
        <f>SUM(E32:E33)</f>
        <v>10766</v>
      </c>
      <c r="F31" s="37">
        <f t="shared" ref="F31:J31" si="3">SUM(F32:F33)</f>
        <v>5295</v>
      </c>
      <c r="G31" s="37">
        <f t="shared" si="3"/>
        <v>5471</v>
      </c>
      <c r="H31" s="37">
        <f t="shared" si="3"/>
        <v>10812</v>
      </c>
      <c r="I31" s="37">
        <f t="shared" si="3"/>
        <v>5314</v>
      </c>
      <c r="J31" s="38">
        <f t="shared" si="3"/>
        <v>5498</v>
      </c>
      <c r="K31" s="37">
        <f t="shared" si="0"/>
        <v>10905</v>
      </c>
      <c r="L31" s="38">
        <f>L32+L33</f>
        <v>5375</v>
      </c>
      <c r="M31" s="39">
        <f>M32+M33</f>
        <v>5530</v>
      </c>
      <c r="O31" s="40" t="s">
        <v>17</v>
      </c>
    </row>
    <row r="32" spans="1:15" s="13" customFormat="1" ht="14.25" customHeight="1">
      <c r="A32" s="46"/>
      <c r="B32" s="40" t="s">
        <v>50</v>
      </c>
      <c r="C32" s="48"/>
      <c r="D32" s="47"/>
      <c r="E32" s="37">
        <v>5156</v>
      </c>
      <c r="F32" s="38">
        <v>2537</v>
      </c>
      <c r="G32" s="39">
        <v>2619</v>
      </c>
      <c r="H32" s="37">
        <v>5120</v>
      </c>
      <c r="I32" s="38">
        <v>2517</v>
      </c>
      <c r="J32" s="39">
        <v>2603</v>
      </c>
      <c r="K32" s="37">
        <f t="shared" si="0"/>
        <v>5128</v>
      </c>
      <c r="L32" s="38">
        <v>2525</v>
      </c>
      <c r="M32" s="39">
        <v>2603</v>
      </c>
      <c r="O32" s="40" t="s">
        <v>51</v>
      </c>
    </row>
    <row r="33" spans="1:15" s="13" customFormat="1" ht="14.25" customHeight="1">
      <c r="A33" s="46"/>
      <c r="B33" s="40" t="s">
        <v>52</v>
      </c>
      <c r="C33" s="48"/>
      <c r="D33" s="47"/>
      <c r="E33" s="37">
        <v>5610</v>
      </c>
      <c r="F33" s="38">
        <v>2758</v>
      </c>
      <c r="G33" s="39">
        <v>2852</v>
      </c>
      <c r="H33" s="37">
        <v>5692</v>
      </c>
      <c r="I33" s="38">
        <v>2797</v>
      </c>
      <c r="J33" s="39">
        <v>2895</v>
      </c>
      <c r="K33" s="37">
        <f t="shared" si="0"/>
        <v>5777</v>
      </c>
      <c r="L33" s="38">
        <v>2850</v>
      </c>
      <c r="M33" s="39">
        <v>2927</v>
      </c>
      <c r="O33" s="40" t="s">
        <v>53</v>
      </c>
    </row>
    <row r="34" spans="1:15" s="13" customFormat="1" ht="14.25" customHeight="1">
      <c r="A34" s="46"/>
      <c r="B34" s="40" t="s">
        <v>18</v>
      </c>
      <c r="C34" s="48"/>
      <c r="D34" s="47"/>
      <c r="E34" s="37">
        <v>84019</v>
      </c>
      <c r="F34" s="38">
        <v>41366</v>
      </c>
      <c r="G34" s="39">
        <v>42653</v>
      </c>
      <c r="H34" s="37">
        <v>85237</v>
      </c>
      <c r="I34" s="38">
        <v>42128</v>
      </c>
      <c r="J34" s="39">
        <v>43109</v>
      </c>
      <c r="K34" s="37">
        <f t="shared" si="0"/>
        <v>86029</v>
      </c>
      <c r="L34" s="38">
        <v>42509</v>
      </c>
      <c r="M34" s="39">
        <v>43520</v>
      </c>
      <c r="O34" s="40" t="s">
        <v>19</v>
      </c>
    </row>
    <row r="35" spans="1:15" s="13" customFormat="1" ht="14.25" customHeight="1">
      <c r="A35" s="40" t="s">
        <v>54</v>
      </c>
      <c r="C35" s="45"/>
      <c r="D35" s="47"/>
      <c r="E35" s="37">
        <v>24282</v>
      </c>
      <c r="F35" s="38">
        <v>12518</v>
      </c>
      <c r="G35" s="39">
        <v>11764</v>
      </c>
      <c r="H35" s="37">
        <v>24564</v>
      </c>
      <c r="I35" s="38">
        <v>12634</v>
      </c>
      <c r="J35" s="39">
        <v>11930</v>
      </c>
      <c r="K35" s="37">
        <f t="shared" si="0"/>
        <v>24962</v>
      </c>
      <c r="L35" s="38">
        <v>12778</v>
      </c>
      <c r="M35" s="39">
        <v>12184</v>
      </c>
      <c r="O35" s="40" t="s">
        <v>55</v>
      </c>
    </row>
    <row r="36" spans="1:15" s="13" customFormat="1" ht="14.25" customHeight="1">
      <c r="A36" s="41" t="s">
        <v>56</v>
      </c>
      <c r="C36" s="46"/>
      <c r="D36" s="47"/>
      <c r="E36" s="37">
        <v>28477</v>
      </c>
      <c r="F36" s="38">
        <v>14338</v>
      </c>
      <c r="G36" s="39">
        <v>14139</v>
      </c>
      <c r="H36" s="37">
        <v>28909</v>
      </c>
      <c r="I36" s="38">
        <v>14579</v>
      </c>
      <c r="J36" s="39">
        <v>14330</v>
      </c>
      <c r="K36" s="37">
        <f t="shared" si="0"/>
        <v>29376</v>
      </c>
      <c r="L36" s="38">
        <v>14816</v>
      </c>
      <c r="M36" s="39">
        <v>14560</v>
      </c>
      <c r="O36" s="40" t="s">
        <v>57</v>
      </c>
    </row>
    <row r="37" spans="1:15" s="13" customFormat="1" ht="6" customHeight="1">
      <c r="A37" s="49"/>
      <c r="B37" s="49"/>
      <c r="C37" s="49"/>
      <c r="D37" s="49"/>
      <c r="E37" s="50"/>
      <c r="F37" s="50"/>
      <c r="G37" s="51"/>
      <c r="H37" s="52"/>
      <c r="I37" s="50"/>
      <c r="J37" s="51"/>
      <c r="K37" s="52"/>
      <c r="L37" s="50"/>
      <c r="M37" s="51"/>
      <c r="N37" s="49"/>
      <c r="O37" s="49"/>
    </row>
    <row r="38" spans="1:15" s="13" customFormat="1" ht="3.75" customHeight="1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</row>
    <row r="39" spans="1:15" s="13" customFormat="1" ht="17.25">
      <c r="A39" s="53" t="s">
        <v>58</v>
      </c>
      <c r="C39" s="53"/>
      <c r="E39" s="53"/>
      <c r="F39" s="53"/>
      <c r="G39" s="53"/>
      <c r="H39" s="53"/>
      <c r="I39" s="53"/>
      <c r="J39" s="53" t="s">
        <v>59</v>
      </c>
      <c r="K39" s="53"/>
      <c r="L39" s="53"/>
      <c r="M39" s="53"/>
      <c r="N39" s="53"/>
      <c r="O39" s="53"/>
    </row>
    <row r="40" spans="1:15" s="13" customFormat="1" ht="17.25">
      <c r="A40" s="53" t="s">
        <v>60</v>
      </c>
      <c r="C40" s="53"/>
      <c r="E40" s="53"/>
      <c r="F40" s="53"/>
      <c r="G40" s="53"/>
      <c r="H40" s="53"/>
      <c r="I40" s="53"/>
      <c r="J40" s="53" t="s">
        <v>61</v>
      </c>
      <c r="K40" s="53"/>
      <c r="L40" s="53"/>
      <c r="M40" s="53"/>
      <c r="N40" s="53"/>
      <c r="O40" s="53"/>
    </row>
    <row r="41" spans="1:15">
      <c r="A41" s="53" t="s">
        <v>62</v>
      </c>
      <c r="J41" s="53" t="s">
        <v>63</v>
      </c>
    </row>
    <row r="42" spans="1:15">
      <c r="B42" s="53"/>
      <c r="C42" s="53"/>
      <c r="D42" s="53"/>
    </row>
    <row r="43" spans="1:15">
      <c r="A43" s="53"/>
      <c r="C43" s="53"/>
      <c r="D43" s="53"/>
    </row>
  </sheetData>
  <mergeCells count="7">
    <mergeCell ref="A4:D6"/>
    <mergeCell ref="E4:G4"/>
    <mergeCell ref="H4:J4"/>
    <mergeCell ref="K4:M4"/>
    <mergeCell ref="N4:O6"/>
    <mergeCell ref="A7:D7"/>
    <mergeCell ref="N7:O7"/>
  </mergeCells>
  <pageMargins left="0.7" right="0.7" top="0.75" bottom="0.75" header="0.3" footer="0.3"/>
  <pageSetup paperSize="9" scale="86" orientation="landscape" horizontalDpi="0" verticalDpi="0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2020-11-09T09:02:50Z</dcterms:created>
  <dcterms:modified xsi:type="dcterms:W3CDTF">2020-11-09T09:03:06Z</dcterms:modified>
</cp:coreProperties>
</file>