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<sst xmlns="http://schemas.openxmlformats.org/spreadsheetml/2006/main" count="38" uniqueCount="25">
  <si>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</si>
  <si>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</si>
  <si>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</si>
  <si>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</si>
  <si>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</si>
  <si>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</si>
  <si>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</si>
  <si>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</si>
  <si>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</si>
  <si>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</si>
  <si>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</si>
  <si>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</si>
  <si>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</si>
  <si>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</si>
  <si>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</si>
  <si>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</si>
  <si>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</si>
  <si>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</si>
  <si>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</si>
  <si>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</si>
  <si>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</si>
  <si>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</si>
  <si>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</si>
  <si>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ธันวาคม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</si>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</sst>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188" fontId="5" fillId="0" borderId="0" xfId="1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188" fontId="2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8" fontId="4" fillId="0" borderId="0" xfId="1" applyNumberFormat="1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88" fontId="2" fillId="0" borderId="0" xfId="0" applyNumberFormat="1" applyFont="1"/>
    <xf numFmtId="188" fontId="4" fillId="0" borderId="0" xfId="0" applyNumberFormat="1" applyFont="1"/>
    <xf numFmtId="0" fontId="7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workbookViewId="0">
      <selection activeCell="D29" sqref="D29:D31"/>
    </sheetView>
  </sheetViews>
  <sheetFormatPr defaultRowHeight="16.5" x14ac:dyDescent="0.35"/>
  <cols>
    <col min="1" max="1" width="35.25" style="17" customWidth="1"/>
    <col min="2" max="2" width="13.375" style="17" customWidth="1"/>
    <col min="3" max="3" width="0.625" style="17" customWidth="1"/>
    <col min="4" max="4" width="13.5" style="17" customWidth="1"/>
    <col min="5" max="5" width="0.625" style="17" customWidth="1"/>
    <col min="6" max="6" width="13.75" style="17" customWidth="1"/>
    <col min="7" max="16384" width="9" style="17"/>
  </cols>
  <sheetData>
    <row r="1" spans="1:7" s="17" customFormat="1" ht="24" customHeight="1" x14ac:dyDescent="0.35">
      <c r="A1" s="4" t="s">
        <v>23</v>
      </c>
    </row>
    <row r="2" spans="1:7" s="17" customFormat="1" ht="24" customHeight="1" x14ac:dyDescent="0.35">
      <c r="A2" s="4" t="s">
        <v>24</v>
      </c>
    </row>
    <row r="3" spans="1:7" s="17" customFormat="1" ht="24" customHeight="1" x14ac:dyDescent="0.45">
      <c r="A3" s="18" t="s">
        <v>0</v>
      </c>
      <c r="B3" s="19" t="s">
        <v>1</v>
      </c>
      <c r="C3" s="19"/>
      <c r="D3" s="19" t="s">
        <v>2</v>
      </c>
      <c r="E3" s="19"/>
      <c r="F3" s="19" t="s">
        <v>3</v>
      </c>
    </row>
    <row r="4" spans="1:7" s="17" customFormat="1" ht="24" customHeight="1" x14ac:dyDescent="0.45">
      <c r="A4" s="18"/>
      <c r="B4" s="13" t="s">
        <v>4</v>
      </c>
      <c r="C4" s="13"/>
      <c r="D4" s="13"/>
      <c r="E4" s="13"/>
      <c r="F4" s="13"/>
    </row>
    <row r="5" spans="1:7" s="17" customFormat="1" ht="24" customHeight="1" x14ac:dyDescent="0.45">
      <c r="A5" s="5" t="s">
        <v>5</v>
      </c>
      <c r="B5" s="6">
        <f>SUM(B6,B8)</f>
        <v>306742.74</v>
      </c>
      <c r="C5" s="6">
        <f t="shared" ref="C5:F5" si="0">SUM(C6,C8)</f>
        <v>0</v>
      </c>
      <c r="D5" s="6">
        <f t="shared" si="0"/>
        <v>178756.65</v>
      </c>
      <c r="E5" s="6">
        <f t="shared" si="0"/>
        <v>0</v>
      </c>
      <c r="F5" s="6">
        <f t="shared" si="0"/>
        <v>127986.09</v>
      </c>
    </row>
    <row r="6" spans="1:7" s="17" customFormat="1" ht="24" customHeight="1" x14ac:dyDescent="0.45">
      <c r="A6" s="7" t="s">
        <v>6</v>
      </c>
      <c r="B6" s="6">
        <f>SUM(B7)</f>
        <v>185364.66</v>
      </c>
      <c r="C6" s="6">
        <f t="shared" ref="C6:F6" si="1">SUM(C7)</f>
        <v>0</v>
      </c>
      <c r="D6" s="6">
        <f t="shared" si="1"/>
        <v>108718.5</v>
      </c>
      <c r="E6" s="6">
        <f t="shared" si="1"/>
        <v>0</v>
      </c>
      <c r="F6" s="6">
        <f t="shared" si="1"/>
        <v>76646.16</v>
      </c>
    </row>
    <row r="7" spans="1:7" s="17" customFormat="1" ht="24" customHeight="1" x14ac:dyDescent="0.45">
      <c r="A7" s="8" t="s">
        <v>7</v>
      </c>
      <c r="B7" s="3">
        <v>185364.66</v>
      </c>
      <c r="C7" s="20"/>
      <c r="D7" s="3">
        <v>108718.5</v>
      </c>
      <c r="E7" s="20"/>
      <c r="F7" s="3">
        <v>76646.16</v>
      </c>
    </row>
    <row r="8" spans="1:7" s="17" customFormat="1" ht="24" customHeight="1" x14ac:dyDescent="0.45">
      <c r="A8" s="7" t="s">
        <v>8</v>
      </c>
      <c r="B8" s="21">
        <f>SUM(B9,B10,B11,B12,B13,B14,B15,B16)</f>
        <v>121378.07999999999</v>
      </c>
      <c r="C8" s="21">
        <f t="shared" ref="C8:F8" si="2">SUM(C9,C10,C11,C12,C13,C14,C15,C16)</f>
        <v>0</v>
      </c>
      <c r="D8" s="21">
        <f t="shared" si="2"/>
        <v>70038.149999999994</v>
      </c>
      <c r="E8" s="21">
        <f t="shared" si="2"/>
        <v>0</v>
      </c>
      <c r="F8" s="21">
        <f t="shared" si="2"/>
        <v>51339.93</v>
      </c>
    </row>
    <row r="9" spans="1:7" s="17" customFormat="1" ht="24" customHeight="1" x14ac:dyDescent="0.45">
      <c r="A9" s="8" t="s">
        <v>9</v>
      </c>
      <c r="B9" s="3">
        <v>15708.4</v>
      </c>
      <c r="C9" s="20"/>
      <c r="D9" s="3">
        <v>8893.02</v>
      </c>
      <c r="E9" s="20"/>
      <c r="F9" s="3">
        <v>6815.38</v>
      </c>
    </row>
    <row r="10" spans="1:7" s="17" customFormat="1" ht="24" customHeight="1" x14ac:dyDescent="0.45">
      <c r="A10" s="10" t="s">
        <v>10</v>
      </c>
      <c r="B10" s="3">
        <v>19223.439999999999</v>
      </c>
      <c r="C10" s="20"/>
      <c r="D10" s="3">
        <v>16504.599999999999</v>
      </c>
      <c r="E10" s="20"/>
      <c r="F10" s="3">
        <v>2718.84</v>
      </c>
    </row>
    <row r="11" spans="1:7" s="17" customFormat="1" ht="24" customHeight="1" x14ac:dyDescent="0.45">
      <c r="A11" s="10" t="s">
        <v>11</v>
      </c>
      <c r="B11" s="3">
        <v>39137.64</v>
      </c>
      <c r="C11" s="20"/>
      <c r="D11" s="3">
        <v>19510.5</v>
      </c>
      <c r="E11" s="20"/>
      <c r="F11" s="3">
        <v>19627.14</v>
      </c>
    </row>
    <row r="12" spans="1:7" s="17" customFormat="1" ht="24" customHeight="1" x14ac:dyDescent="0.45">
      <c r="A12" s="10" t="s">
        <v>12</v>
      </c>
      <c r="B12" s="3">
        <v>2139.2399999999998</v>
      </c>
      <c r="C12" s="20"/>
      <c r="D12" s="3">
        <v>2139.2399999999998</v>
      </c>
      <c r="E12" s="20"/>
      <c r="F12" s="3" t="s">
        <v>18</v>
      </c>
    </row>
    <row r="13" spans="1:7" s="17" customFormat="1" ht="24" customHeight="1" x14ac:dyDescent="0.45">
      <c r="A13" s="10" t="s">
        <v>13</v>
      </c>
      <c r="B13" s="3">
        <v>5649.29</v>
      </c>
      <c r="C13" s="20"/>
      <c r="D13" s="3">
        <v>1914.43</v>
      </c>
      <c r="E13" s="20"/>
      <c r="F13" s="3">
        <v>3734.87</v>
      </c>
    </row>
    <row r="14" spans="1:7" s="17" customFormat="1" ht="24" customHeight="1" x14ac:dyDescent="0.45">
      <c r="A14" s="8" t="s">
        <v>14</v>
      </c>
      <c r="B14" s="3">
        <v>9956.31</v>
      </c>
      <c r="C14" s="11"/>
      <c r="D14" s="3">
        <v>7218.56</v>
      </c>
      <c r="E14" s="11"/>
      <c r="F14" s="3">
        <v>2737.75</v>
      </c>
    </row>
    <row r="15" spans="1:7" s="17" customFormat="1" ht="24" customHeight="1" x14ac:dyDescent="0.45">
      <c r="A15" s="8" t="s">
        <v>15</v>
      </c>
      <c r="B15" s="3">
        <v>13606.66</v>
      </c>
      <c r="C15" s="11"/>
      <c r="D15" s="3">
        <v>5263.01</v>
      </c>
      <c r="E15" s="11"/>
      <c r="F15" s="3">
        <v>8343.64</v>
      </c>
    </row>
    <row r="16" spans="1:7" s="17" customFormat="1" ht="24" customHeight="1" x14ac:dyDescent="0.45">
      <c r="A16" s="8" t="s">
        <v>16</v>
      </c>
      <c r="B16" s="9">
        <v>15957.099999999999</v>
      </c>
      <c r="C16" s="11"/>
      <c r="D16" s="9">
        <v>8594.7900000000009</v>
      </c>
      <c r="E16" s="11"/>
      <c r="F16" s="22">
        <v>7362.31</v>
      </c>
      <c r="G16" s="12"/>
    </row>
    <row r="17" spans="1:7" s="17" customFormat="1" ht="21.75" x14ac:dyDescent="0.45">
      <c r="A17" s="23"/>
      <c r="B17" s="13" t="s">
        <v>17</v>
      </c>
      <c r="C17" s="13"/>
      <c r="D17" s="13"/>
      <c r="E17" s="13"/>
      <c r="F17" s="13"/>
      <c r="G17" s="12"/>
    </row>
    <row r="18" spans="1:7" s="17" customFormat="1" ht="21.75" x14ac:dyDescent="0.45">
      <c r="A18" s="5" t="s">
        <v>5</v>
      </c>
      <c r="B18" s="24">
        <f>SUM(B19,B21)</f>
        <v>100</v>
      </c>
      <c r="C18" s="24">
        <f t="shared" ref="C18:F18" si="3">SUM(C19,C21)</f>
        <v>0</v>
      </c>
      <c r="D18" s="24">
        <f t="shared" si="3"/>
        <v>100</v>
      </c>
      <c r="E18" s="24">
        <f t="shared" si="3"/>
        <v>0</v>
      </c>
      <c r="F18" s="24">
        <f t="shared" si="3"/>
        <v>100</v>
      </c>
      <c r="G18" s="12"/>
    </row>
    <row r="19" spans="1:7" s="17" customFormat="1" ht="21.75" x14ac:dyDescent="0.45">
      <c r="A19" s="7" t="s">
        <v>6</v>
      </c>
      <c r="B19" s="24">
        <f>(B6*100)/B5</f>
        <v>60.430007243203214</v>
      </c>
      <c r="C19" s="14"/>
      <c r="D19" s="24">
        <f t="shared" ref="D19:F19" si="4">(D6*100)/D5</f>
        <v>60.81927581435432</v>
      </c>
      <c r="E19" s="24"/>
      <c r="F19" s="24">
        <f t="shared" si="4"/>
        <v>59.886320458731106</v>
      </c>
      <c r="G19" s="12"/>
    </row>
    <row r="20" spans="1:7" s="17" customFormat="1" ht="21.75" x14ac:dyDescent="0.45">
      <c r="A20" s="8" t="s">
        <v>7</v>
      </c>
      <c r="B20" s="25">
        <f>(B7*100)/B5</f>
        <v>60.430007243203214</v>
      </c>
      <c r="C20" s="2"/>
      <c r="D20" s="25">
        <f t="shared" ref="D20:F20" si="5">(D7*100)/D5</f>
        <v>60.81927581435432</v>
      </c>
      <c r="E20" s="25"/>
      <c r="F20" s="25">
        <f t="shared" si="5"/>
        <v>59.886320458731106</v>
      </c>
    </row>
    <row r="21" spans="1:7" s="17" customFormat="1" ht="21.75" x14ac:dyDescent="0.45">
      <c r="A21" s="7" t="s">
        <v>8</v>
      </c>
      <c r="B21" s="24">
        <f>(B8*100)/B5</f>
        <v>39.569992756796779</v>
      </c>
      <c r="C21" s="1"/>
      <c r="D21" s="24">
        <f t="shared" ref="D21:F21" si="6">(D8*100)/D5</f>
        <v>39.18072418564568</v>
      </c>
      <c r="E21" s="24"/>
      <c r="F21" s="24">
        <f t="shared" si="6"/>
        <v>40.113679541268901</v>
      </c>
    </row>
    <row r="22" spans="1:7" s="17" customFormat="1" ht="21.75" x14ac:dyDescent="0.45">
      <c r="A22" s="8" t="s">
        <v>9</v>
      </c>
      <c r="B22" s="25">
        <f>(B9*100)/B5</f>
        <v>5.1210339974142505</v>
      </c>
      <c r="C22" s="2"/>
      <c r="D22" s="25">
        <f t="shared" ref="D22:F22" si="7">(D9*100)/D5</f>
        <v>4.9749310025668976</v>
      </c>
      <c r="E22" s="25"/>
      <c r="F22" s="25">
        <f t="shared" si="7"/>
        <v>5.325094312983544</v>
      </c>
    </row>
    <row r="23" spans="1:7" s="17" customFormat="1" ht="21.75" x14ac:dyDescent="0.45">
      <c r="A23" s="10" t="s">
        <v>10</v>
      </c>
      <c r="B23" s="25">
        <f>(B10*100)/B5</f>
        <v>6.2669584290731697</v>
      </c>
      <c r="C23" s="2"/>
      <c r="D23" s="25">
        <f t="shared" ref="D23:F23" si="8">(D10*100)/D5</f>
        <v>9.232999163947186</v>
      </c>
      <c r="E23" s="25"/>
      <c r="F23" s="25">
        <f t="shared" si="8"/>
        <v>2.1243246043378621</v>
      </c>
    </row>
    <row r="24" spans="1:7" s="17" customFormat="1" ht="21.75" x14ac:dyDescent="0.45">
      <c r="A24" s="10" t="s">
        <v>11</v>
      </c>
      <c r="B24" s="25">
        <f>(B11*100)/B5</f>
        <v>12.759108821939845</v>
      </c>
      <c r="C24" s="2"/>
      <c r="D24" s="25">
        <f t="shared" ref="D24:F24" si="9">(D11*100)/D5</f>
        <v>10.914558982840639</v>
      </c>
      <c r="E24" s="25"/>
      <c r="F24" s="25">
        <f t="shared" si="9"/>
        <v>15.335369648373508</v>
      </c>
    </row>
    <row r="25" spans="1:7" s="17" customFormat="1" ht="21.75" x14ac:dyDescent="0.45">
      <c r="A25" s="10" t="s">
        <v>12</v>
      </c>
      <c r="B25" s="25">
        <f>(B12*100)/B5</f>
        <v>0.69740525888241067</v>
      </c>
      <c r="C25" s="2"/>
      <c r="D25" s="25">
        <f t="shared" ref="D25" si="10">(D12*100)/D5</f>
        <v>1.1967331005587762</v>
      </c>
      <c r="E25" s="25"/>
      <c r="F25" s="25" t="s">
        <v>18</v>
      </c>
    </row>
    <row r="26" spans="1:7" s="17" customFormat="1" ht="21.75" x14ac:dyDescent="0.45">
      <c r="A26" s="10" t="s">
        <v>13</v>
      </c>
      <c r="B26" s="25">
        <f>(B13*100)/B5</f>
        <v>1.8417029201734327</v>
      </c>
      <c r="C26" s="2"/>
      <c r="D26" s="25">
        <f t="shared" ref="D26:F26" si="11">(D13*100)/D5</f>
        <v>1.0709699471320369</v>
      </c>
      <c r="E26" s="25"/>
      <c r="F26" s="25">
        <f t="shared" si="11"/>
        <v>2.9181843120607871</v>
      </c>
    </row>
    <row r="27" spans="1:7" s="17" customFormat="1" ht="21.75" x14ac:dyDescent="0.45">
      <c r="A27" s="8" t="s">
        <v>14</v>
      </c>
      <c r="B27" s="25">
        <f>(B14*100)/B5</f>
        <v>3.2458176516255937</v>
      </c>
      <c r="C27" s="2"/>
      <c r="D27" s="25">
        <f t="shared" ref="D27:F27" si="12">(D14*100)/D5</f>
        <v>4.0382050122331119</v>
      </c>
      <c r="E27" s="25"/>
      <c r="F27" s="25">
        <f t="shared" si="12"/>
        <v>2.1390996474695023</v>
      </c>
    </row>
    <row r="28" spans="1:7" s="17" customFormat="1" ht="21.75" x14ac:dyDescent="0.45">
      <c r="A28" s="8" t="s">
        <v>15</v>
      </c>
      <c r="B28" s="25">
        <f>(B15*100)/B5</f>
        <v>4.4358539667475094</v>
      </c>
      <c r="C28" s="2"/>
      <c r="D28" s="25">
        <f t="shared" ref="D28:F28" si="13">(D15*100)/D5</f>
        <v>2.9442317250854724</v>
      </c>
      <c r="E28" s="25"/>
      <c r="F28" s="25">
        <f t="shared" si="13"/>
        <v>6.5191772012099127</v>
      </c>
    </row>
    <row r="29" spans="1:7" s="17" customFormat="1" ht="21.75" x14ac:dyDescent="0.45">
      <c r="A29" s="15" t="s">
        <v>16</v>
      </c>
      <c r="B29" s="26">
        <f>(B16*100)/B5</f>
        <v>5.2021117109405743</v>
      </c>
      <c r="C29" s="27"/>
      <c r="D29" s="26">
        <f t="shared" ref="D29:F29" si="14">(D16*100)/D5</f>
        <v>4.8080952512815616</v>
      </c>
      <c r="E29" s="26"/>
      <c r="F29" s="26">
        <f t="shared" si="14"/>
        <v>5.7524298148337838</v>
      </c>
    </row>
    <row r="30" spans="1:7" s="17" customFormat="1" ht="18.75" x14ac:dyDescent="0.4">
      <c r="A30" s="28" t="s">
        <v>20</v>
      </c>
      <c r="B30" s="29"/>
      <c r="C30" s="30"/>
      <c r="D30" s="16"/>
      <c r="E30" s="30"/>
      <c r="F30" s="29"/>
    </row>
    <row r="31" spans="1:7" s="17" customFormat="1" ht="18.75" x14ac:dyDescent="0.4">
      <c r="A31" s="28" t="s">
        <v>21</v>
      </c>
      <c r="B31" s="28"/>
      <c r="C31" s="28"/>
      <c r="D31" s="28"/>
      <c r="E31" s="28"/>
      <c r="F31" s="28"/>
    </row>
    <row r="32" spans="1:7" s="17" customFormat="1" ht="18.75" x14ac:dyDescent="0.4">
      <c r="A32" s="28" t="s">
        <v>22</v>
      </c>
    </row>
    <row r="33" spans="1:1" s="17" customFormat="1" ht="18.75" x14ac:dyDescent="0.4">
      <c r="A33" s="28" t="s">
        <v>19</v>
      </c>
    </row>
    <row r="34" spans="1:1" s="17" customFormat="1" ht="18.75" x14ac:dyDescent="0.4">
      <c r="A34" s="31"/>
    </row>
  </sheetData>
  <mergeCells count="2">
    <mergeCell ref="B4:F4"/>
    <mergeCell ref="B17:F17"/>
  </mergeCells>
  <pageMargins left="0.98425196850393704" right="0.78740157480314965" top="0.9842519685039370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2014-07-30T08:00:55Z</cp:lastPrinted>
  <dcterms:created xsi:type="dcterms:W3CDTF">2013-01-09T03:26:14Z</dcterms:created>
  <dcterms:modified xsi:type="dcterms:W3CDTF">2014-07-30T08:01:05Z</dcterms:modified>
</cp:coreProperties>
</file>