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9720" windowHeight="5970" activeTab="0"/>
  </bookViews>
  <sheets>
    <sheet name="TAB05" sheetId="1" r:id="rId1"/>
  </sheets>
  <definedNames/>
  <calcPr fullCalcOnLoad="1"/>
</workbook>
</file>

<file path=xl/sharedStrings.xml><?xml version="1.0" encoding="utf-8"?>
<sst xmlns="http://schemas.openxmlformats.org/spreadsheetml/2006/main" count="100" uniqueCount="39">
  <si>
    <t xml:space="preserve"> </t>
  </si>
  <si>
    <t xml:space="preserve">       รวม       </t>
  </si>
  <si>
    <t xml:space="preserve">  ต่ำกว่า 5 ปี   </t>
  </si>
  <si>
    <t xml:space="preserve">    5 - 9 ปี     </t>
  </si>
  <si>
    <t xml:space="preserve">   10 - 19 ปี    </t>
  </si>
  <si>
    <t xml:space="preserve">   20 ปีขึ้นไป   </t>
  </si>
  <si>
    <t xml:space="preserve">  จำนวน   </t>
  </si>
  <si>
    <t>ร้อยละ</t>
  </si>
  <si>
    <t xml:space="preserve">กาญจนบุรี              </t>
  </si>
  <si>
    <t xml:space="preserve">จันทบุรี               </t>
  </si>
  <si>
    <t xml:space="preserve">ฉะเชิงเทรา             </t>
  </si>
  <si>
    <t xml:space="preserve">ชลบุรี                 </t>
  </si>
  <si>
    <t xml:space="preserve">ชัยนาท                 </t>
  </si>
  <si>
    <t xml:space="preserve">ตราด                   </t>
  </si>
  <si>
    <t xml:space="preserve">นครนายก                </t>
  </si>
  <si>
    <t xml:space="preserve">นครปฐม                 </t>
  </si>
  <si>
    <t xml:space="preserve">นนทบุรี                </t>
  </si>
  <si>
    <t xml:space="preserve">ปทุมธานี               </t>
  </si>
  <si>
    <t xml:space="preserve">ประจวบคีรีขันธ์        </t>
  </si>
  <si>
    <t xml:space="preserve">ปราจีนบุรี             </t>
  </si>
  <si>
    <t xml:space="preserve">พระนครศรีอยุธยา        </t>
  </si>
  <si>
    <t xml:space="preserve">เพชรบุรี               </t>
  </si>
  <si>
    <t xml:space="preserve">ระยอง                  </t>
  </si>
  <si>
    <t xml:space="preserve">ราชบุรี                </t>
  </si>
  <si>
    <t xml:space="preserve">ลพบุรี                 </t>
  </si>
  <si>
    <t xml:space="preserve">สมุทรปราการ            </t>
  </si>
  <si>
    <t xml:space="preserve">สมุทรสงคราม            </t>
  </si>
  <si>
    <t xml:space="preserve">สมุทรสาคร              </t>
  </si>
  <si>
    <t xml:space="preserve">สระแก้ว                </t>
  </si>
  <si>
    <t xml:space="preserve">สระบุรี                </t>
  </si>
  <si>
    <t xml:space="preserve">สิงห์บุรี              </t>
  </si>
  <si>
    <t xml:space="preserve">สุพรรณบุรี             </t>
  </si>
  <si>
    <t xml:space="preserve">อ่างทอง                </t>
  </si>
  <si>
    <t>จังหวัด</t>
  </si>
  <si>
    <t>รวม</t>
  </si>
  <si>
    <t>-</t>
  </si>
  <si>
    <t>ตาราง 5  จำนวนและร้อยละของโรงแรมและเกสต์เฮาส์ จำแนกตามระยะเวลาในการดำเนินกิจการ และจังหวัด  ภาคกลาง พ.ศ. 2542</t>
  </si>
  <si>
    <t xml:space="preserve">                ที่มา: รายงานการสำรวจการประกอบกิจการโรงแรมและเกสต์เฮาส์ พ.ศ. 2543</t>
  </si>
  <si>
    <t xml:space="preserve">                          สำนักงานสถิติแห่งชาติ  สำนักนายกรัฐมนตรี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</si>
</sst>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00"/>
    <numFmt numFmtId="200" formatCode="0.0"/>
    <numFmt numFmtId="201" formatCode="#,##0;[Red]#,##0"/>
  </numFmts>
  <fonts count="3">
    <font>
      <sz val="14"/>
      <name val="Cordia New"/>
      <family val="0"/>
    </font>
    <font>
      <sz val="14"/>
      <name val="AngsanaUPC"/>
      <family val="1"/>
    </font>
    <font>
      <b/>
      <sz val="14"/>
      <name val="AngsanaUPC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00" fontId="2" fillId="0" borderId="0" xfId="0" applyNumberFormat="1" applyFont="1" applyAlignment="1">
      <alignment horizontal="center" vertical="center"/>
    </xf>
    <xf numFmtId="200" fontId="1" fillId="0" borderId="0" xfId="0" applyNumberFormat="1" applyFont="1" applyAlignment="1">
      <alignment horizontal="center" vertical="center"/>
    </xf>
    <xf numFmtId="201" fontId="2" fillId="0" borderId="0" xfId="0" applyNumberFormat="1" applyFont="1" applyAlignment="1">
      <alignment horizontal="center" vertical="center"/>
    </xf>
    <xf numFmtId="201" fontId="1" fillId="0" borderId="0" xfId="0" applyNumberFormat="1" applyFont="1" applyAlignment="1">
      <alignment horizontal="center"/>
    </xf>
    <xf numFmtId="201" fontId="1" fillId="0" borderId="0" xfId="0" applyNumberFormat="1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showGridLines="0" tabSelected="1" zoomScale="120" zoomScaleNormal="120" workbookViewId="0" topLeftCell="A1">
      <selection activeCell="A1" sqref="A1"/>
    </sheetView>
  </sheetViews>
  <sheetFormatPr defaultColWidth="9.140625" defaultRowHeight="21.75"/>
  <cols>
    <col min="1" max="1" width="1.7109375" style="1" customWidth="1"/>
    <col min="2" max="2" width="14.8515625" style="1" customWidth="1"/>
    <col min="3" max="3" width="7.7109375" style="6" customWidth="1"/>
    <col min="4" max="4" width="6.7109375" style="6" customWidth="1"/>
    <col min="5" max="5" width="1.7109375" style="6" customWidth="1"/>
    <col min="6" max="6" width="7.7109375" style="6" customWidth="1"/>
    <col min="7" max="7" width="6.7109375" style="6" customWidth="1"/>
    <col min="8" max="8" width="1.7109375" style="6" customWidth="1"/>
    <col min="9" max="9" width="7.7109375" style="6" customWidth="1"/>
    <col min="10" max="10" width="6.7109375" style="6" customWidth="1"/>
    <col min="11" max="11" width="1.7109375" style="6" customWidth="1"/>
    <col min="12" max="12" width="7.7109375" style="6" customWidth="1"/>
    <col min="13" max="13" width="6.7109375" style="6" customWidth="1"/>
    <col min="14" max="14" width="1.7109375" style="6" customWidth="1"/>
    <col min="15" max="15" width="7.7109375" style="6" customWidth="1"/>
    <col min="16" max="16" width="6.7109375" style="6" customWidth="1"/>
    <col min="17" max="17" width="2.7109375" style="1" customWidth="1"/>
    <col min="18" max="16384" width="9.140625" style="1" customWidth="1"/>
  </cols>
  <sheetData>
    <row r="1" ht="21">
      <c r="A1" s="2" t="s">
        <v>36</v>
      </c>
    </row>
    <row r="3" spans="1:16" ht="21">
      <c r="A3" s="14" t="s">
        <v>33</v>
      </c>
      <c r="B3" s="14"/>
      <c r="C3" s="16" t="s">
        <v>1</v>
      </c>
      <c r="D3" s="16"/>
      <c r="E3" s="4"/>
      <c r="F3" s="16" t="s">
        <v>2</v>
      </c>
      <c r="G3" s="16"/>
      <c r="H3" s="4"/>
      <c r="I3" s="16" t="s">
        <v>3</v>
      </c>
      <c r="J3" s="16"/>
      <c r="K3" s="4"/>
      <c r="L3" s="16" t="s">
        <v>4</v>
      </c>
      <c r="M3" s="16"/>
      <c r="N3" s="4"/>
      <c r="O3" s="16" t="s">
        <v>5</v>
      </c>
      <c r="P3" s="16"/>
    </row>
    <row r="4" spans="1:16" ht="21">
      <c r="A4" s="15"/>
      <c r="B4" s="15"/>
      <c r="C4" s="4" t="s">
        <v>6</v>
      </c>
      <c r="D4" s="4" t="s">
        <v>7</v>
      </c>
      <c r="E4" s="4"/>
      <c r="F4" s="4" t="s">
        <v>6</v>
      </c>
      <c r="G4" s="4" t="s">
        <v>7</v>
      </c>
      <c r="H4" s="4"/>
      <c r="I4" s="4" t="s">
        <v>6</v>
      </c>
      <c r="J4" s="4" t="s">
        <v>7</v>
      </c>
      <c r="K4" s="4"/>
      <c r="L4" s="4" t="s">
        <v>6</v>
      </c>
      <c r="M4" s="4" t="s">
        <v>7</v>
      </c>
      <c r="N4" s="4"/>
      <c r="O4" s="4" t="s">
        <v>6</v>
      </c>
      <c r="P4" s="4" t="s">
        <v>7</v>
      </c>
    </row>
    <row r="5" spans="1:16" s="2" customFormat="1" ht="21.75" customHeight="1">
      <c r="A5" s="13" t="s">
        <v>34</v>
      </c>
      <c r="B5" s="13"/>
      <c r="C5" s="7">
        <v>606</v>
      </c>
      <c r="D5" s="8">
        <v>100</v>
      </c>
      <c r="E5" s="8"/>
      <c r="F5" s="10">
        <v>29</v>
      </c>
      <c r="G5" s="8">
        <v>4.8</v>
      </c>
      <c r="H5" s="8"/>
      <c r="I5" s="10">
        <f>SUM(I6:I30)</f>
        <v>90</v>
      </c>
      <c r="J5" s="8">
        <v>14.8</v>
      </c>
      <c r="K5" s="8"/>
      <c r="L5" s="10">
        <f>SUM(L6:L30)</f>
        <v>267</v>
      </c>
      <c r="M5" s="8">
        <f aca="true" t="shared" si="0" ref="M5:M30">SUM(L5)/C5*100</f>
        <v>44.05940594059406</v>
      </c>
      <c r="N5" s="8"/>
      <c r="O5" s="10">
        <f>SUM(O6:O30)</f>
        <v>220</v>
      </c>
      <c r="P5" s="8">
        <f aca="true" t="shared" si="1" ref="P5:P30">SUM(O5)/C5*100</f>
        <v>36.303630363036305</v>
      </c>
    </row>
    <row r="6" spans="1:16" ht="21.75" customHeight="1">
      <c r="A6" s="1" t="s">
        <v>0</v>
      </c>
      <c r="B6" s="1" t="s">
        <v>8</v>
      </c>
      <c r="C6" s="6">
        <f aca="true" t="shared" si="2" ref="C6:C30">SUM(F6,I6,L6,O6)</f>
        <v>27</v>
      </c>
      <c r="D6" s="9">
        <v>100</v>
      </c>
      <c r="E6" s="9"/>
      <c r="F6" s="11" t="s">
        <v>35</v>
      </c>
      <c r="G6" s="12" t="s">
        <v>35</v>
      </c>
      <c r="H6" s="12"/>
      <c r="I6" s="11">
        <v>1</v>
      </c>
      <c r="J6" s="9">
        <v>3.8</v>
      </c>
      <c r="K6" s="9"/>
      <c r="L6" s="11">
        <v>13</v>
      </c>
      <c r="M6" s="9">
        <f t="shared" si="0"/>
        <v>48.148148148148145</v>
      </c>
      <c r="N6" s="9"/>
      <c r="O6" s="11">
        <v>13</v>
      </c>
      <c r="P6" s="9">
        <f t="shared" si="1"/>
        <v>48.148148148148145</v>
      </c>
    </row>
    <row r="7" spans="1:16" ht="21.75" customHeight="1">
      <c r="A7" s="1" t="s">
        <v>0</v>
      </c>
      <c r="B7" s="1" t="s">
        <v>9</v>
      </c>
      <c r="C7" s="6">
        <v>31</v>
      </c>
      <c r="D7" s="9">
        <f aca="true" t="shared" si="3" ref="D7:D30">SUM(G7,J7,M7,P7)</f>
        <v>100</v>
      </c>
      <c r="E7" s="9"/>
      <c r="F7" s="11" t="s">
        <v>35</v>
      </c>
      <c r="G7" s="12" t="s">
        <v>35</v>
      </c>
      <c r="H7" s="12"/>
      <c r="I7" s="11">
        <v>9</v>
      </c>
      <c r="J7" s="9">
        <f aca="true" t="shared" si="4" ref="J7:J23">SUM(I7)/C7*100</f>
        <v>29.03225806451613</v>
      </c>
      <c r="K7" s="9"/>
      <c r="L7" s="11">
        <v>11</v>
      </c>
      <c r="M7" s="9">
        <f t="shared" si="0"/>
        <v>35.483870967741936</v>
      </c>
      <c r="N7" s="9"/>
      <c r="O7" s="11">
        <v>11</v>
      </c>
      <c r="P7" s="9">
        <f t="shared" si="1"/>
        <v>35.483870967741936</v>
      </c>
    </row>
    <row r="8" spans="1:16" ht="21.75" customHeight="1">
      <c r="A8" s="1" t="s">
        <v>0</v>
      </c>
      <c r="B8" s="1" t="s">
        <v>10</v>
      </c>
      <c r="C8" s="6">
        <f t="shared" si="2"/>
        <v>10</v>
      </c>
      <c r="D8" s="9">
        <f t="shared" si="3"/>
        <v>100</v>
      </c>
      <c r="E8" s="9"/>
      <c r="F8" s="11" t="s">
        <v>35</v>
      </c>
      <c r="G8" s="12" t="s">
        <v>35</v>
      </c>
      <c r="H8" s="12"/>
      <c r="I8" s="11">
        <v>2</v>
      </c>
      <c r="J8" s="9">
        <f t="shared" si="4"/>
        <v>20</v>
      </c>
      <c r="K8" s="9"/>
      <c r="L8" s="11">
        <v>2</v>
      </c>
      <c r="M8" s="9">
        <f t="shared" si="0"/>
        <v>20</v>
      </c>
      <c r="N8" s="9"/>
      <c r="O8" s="11">
        <v>6</v>
      </c>
      <c r="P8" s="9">
        <f t="shared" si="1"/>
        <v>60</v>
      </c>
    </row>
    <row r="9" spans="1:16" ht="21.75" customHeight="1">
      <c r="A9" s="1" t="s">
        <v>0</v>
      </c>
      <c r="B9" s="1" t="s">
        <v>11</v>
      </c>
      <c r="C9" s="6">
        <f t="shared" si="2"/>
        <v>143</v>
      </c>
      <c r="D9" s="9">
        <f t="shared" si="3"/>
        <v>100</v>
      </c>
      <c r="E9" s="9"/>
      <c r="F9" s="11">
        <v>7</v>
      </c>
      <c r="G9" s="9">
        <f>SUM(F9)/C9*100</f>
        <v>4.895104895104895</v>
      </c>
      <c r="H9" s="9"/>
      <c r="I9" s="11">
        <v>10</v>
      </c>
      <c r="J9" s="9">
        <f t="shared" si="4"/>
        <v>6.993006993006993</v>
      </c>
      <c r="K9" s="9"/>
      <c r="L9" s="11">
        <v>72</v>
      </c>
      <c r="M9" s="9">
        <f t="shared" si="0"/>
        <v>50.349650349650354</v>
      </c>
      <c r="N9" s="9"/>
      <c r="O9" s="11">
        <v>54</v>
      </c>
      <c r="P9" s="9">
        <f t="shared" si="1"/>
        <v>37.76223776223776</v>
      </c>
    </row>
    <row r="10" spans="1:16" ht="21.75" customHeight="1">
      <c r="A10" s="1" t="s">
        <v>0</v>
      </c>
      <c r="B10" s="1" t="s">
        <v>12</v>
      </c>
      <c r="C10" s="6">
        <f t="shared" si="2"/>
        <v>7</v>
      </c>
      <c r="D10" s="9">
        <v>100</v>
      </c>
      <c r="E10" s="9"/>
      <c r="F10" s="11">
        <v>1</v>
      </c>
      <c r="G10" s="9">
        <f>SUM(F10)/C10*100</f>
        <v>14.285714285714285</v>
      </c>
      <c r="H10" s="9"/>
      <c r="I10" s="11">
        <v>1</v>
      </c>
      <c r="J10" s="9">
        <f t="shared" si="4"/>
        <v>14.285714285714285</v>
      </c>
      <c r="K10" s="9"/>
      <c r="L10" s="11">
        <v>3</v>
      </c>
      <c r="M10" s="9">
        <v>42.8</v>
      </c>
      <c r="N10" s="9"/>
      <c r="O10" s="11">
        <v>2</v>
      </c>
      <c r="P10" s="9">
        <f t="shared" si="1"/>
        <v>28.57142857142857</v>
      </c>
    </row>
    <row r="11" spans="1:16" ht="21.75" customHeight="1">
      <c r="A11" s="1" t="s">
        <v>0</v>
      </c>
      <c r="B11" s="1" t="s">
        <v>13</v>
      </c>
      <c r="C11" s="6">
        <f t="shared" si="2"/>
        <v>9</v>
      </c>
      <c r="D11" s="9">
        <v>100</v>
      </c>
      <c r="E11" s="9"/>
      <c r="F11" s="11">
        <v>2</v>
      </c>
      <c r="G11" s="9">
        <f>SUM(F11)/C11*100</f>
        <v>22.22222222222222</v>
      </c>
      <c r="H11" s="9"/>
      <c r="I11" s="11">
        <v>1</v>
      </c>
      <c r="J11" s="9">
        <v>11.2</v>
      </c>
      <c r="K11" s="9"/>
      <c r="L11" s="11">
        <v>3</v>
      </c>
      <c r="M11" s="9">
        <f t="shared" si="0"/>
        <v>33.33333333333333</v>
      </c>
      <c r="N11" s="9"/>
      <c r="O11" s="11">
        <v>3</v>
      </c>
      <c r="P11" s="9">
        <f t="shared" si="1"/>
        <v>33.33333333333333</v>
      </c>
    </row>
    <row r="12" spans="1:16" ht="21.75" customHeight="1">
      <c r="A12" s="1" t="s">
        <v>0</v>
      </c>
      <c r="B12" s="1" t="s">
        <v>14</v>
      </c>
      <c r="C12" s="6">
        <f t="shared" si="2"/>
        <v>6</v>
      </c>
      <c r="D12" s="9">
        <f t="shared" si="3"/>
        <v>99.99999999999999</v>
      </c>
      <c r="E12" s="9"/>
      <c r="F12" s="11" t="s">
        <v>35</v>
      </c>
      <c r="G12" s="12" t="s">
        <v>35</v>
      </c>
      <c r="H12" s="12"/>
      <c r="I12" s="11">
        <v>1</v>
      </c>
      <c r="J12" s="9">
        <f t="shared" si="4"/>
        <v>16.666666666666664</v>
      </c>
      <c r="K12" s="9"/>
      <c r="L12" s="11">
        <v>3</v>
      </c>
      <c r="M12" s="9">
        <f t="shared" si="0"/>
        <v>50</v>
      </c>
      <c r="N12" s="9"/>
      <c r="O12" s="11">
        <v>2</v>
      </c>
      <c r="P12" s="9">
        <f t="shared" si="1"/>
        <v>33.33333333333333</v>
      </c>
    </row>
    <row r="13" spans="1:16" ht="21.75" customHeight="1">
      <c r="A13" s="1" t="s">
        <v>0</v>
      </c>
      <c r="B13" s="1" t="s">
        <v>15</v>
      </c>
      <c r="C13" s="6">
        <f t="shared" si="2"/>
        <v>22</v>
      </c>
      <c r="D13" s="9">
        <v>100</v>
      </c>
      <c r="E13" s="9"/>
      <c r="F13" s="11" t="s">
        <v>35</v>
      </c>
      <c r="G13" s="12" t="s">
        <v>35</v>
      </c>
      <c r="H13" s="12"/>
      <c r="I13" s="11">
        <v>4</v>
      </c>
      <c r="J13" s="9">
        <f t="shared" si="4"/>
        <v>18.181818181818183</v>
      </c>
      <c r="K13" s="9"/>
      <c r="L13" s="11">
        <v>10</v>
      </c>
      <c r="M13" s="9">
        <v>45.4</v>
      </c>
      <c r="N13" s="9"/>
      <c r="O13" s="11">
        <v>8</v>
      </c>
      <c r="P13" s="9">
        <f t="shared" si="1"/>
        <v>36.36363636363637</v>
      </c>
    </row>
    <row r="14" spans="1:16" ht="21.75" customHeight="1">
      <c r="A14" s="1" t="s">
        <v>0</v>
      </c>
      <c r="B14" s="1" t="s">
        <v>16</v>
      </c>
      <c r="C14" s="6">
        <f t="shared" si="2"/>
        <v>4</v>
      </c>
      <c r="D14" s="9">
        <f t="shared" si="3"/>
        <v>100</v>
      </c>
      <c r="E14" s="9"/>
      <c r="F14" s="11" t="s">
        <v>35</v>
      </c>
      <c r="G14" s="12" t="s">
        <v>35</v>
      </c>
      <c r="H14" s="12"/>
      <c r="I14" s="11">
        <v>1</v>
      </c>
      <c r="J14" s="9">
        <f t="shared" si="4"/>
        <v>25</v>
      </c>
      <c r="K14" s="9"/>
      <c r="L14" s="11">
        <v>2</v>
      </c>
      <c r="M14" s="9">
        <f t="shared" si="0"/>
        <v>50</v>
      </c>
      <c r="N14" s="9"/>
      <c r="O14" s="11">
        <v>1</v>
      </c>
      <c r="P14" s="9">
        <f t="shared" si="1"/>
        <v>25</v>
      </c>
    </row>
    <row r="15" spans="1:16" ht="21.75" customHeight="1">
      <c r="A15" s="1" t="s">
        <v>0</v>
      </c>
      <c r="B15" s="1" t="s">
        <v>17</v>
      </c>
      <c r="C15" s="6">
        <v>6</v>
      </c>
      <c r="D15" s="9">
        <f t="shared" si="3"/>
        <v>100</v>
      </c>
      <c r="E15" s="9"/>
      <c r="F15" s="11" t="s">
        <v>35</v>
      </c>
      <c r="G15" s="12" t="s">
        <v>35</v>
      </c>
      <c r="H15" s="12"/>
      <c r="I15" s="11">
        <v>2</v>
      </c>
      <c r="J15" s="9">
        <f t="shared" si="4"/>
        <v>33.33333333333333</v>
      </c>
      <c r="K15" s="9"/>
      <c r="L15" s="11">
        <v>1</v>
      </c>
      <c r="M15" s="9">
        <f t="shared" si="0"/>
        <v>16.666666666666664</v>
      </c>
      <c r="N15" s="9"/>
      <c r="O15" s="11">
        <v>3</v>
      </c>
      <c r="P15" s="9">
        <f t="shared" si="1"/>
        <v>50</v>
      </c>
    </row>
    <row r="16" spans="1:16" ht="21.75" customHeight="1">
      <c r="A16" s="1" t="s">
        <v>0</v>
      </c>
      <c r="B16" s="1" t="s">
        <v>18</v>
      </c>
      <c r="C16" s="6">
        <f t="shared" si="2"/>
        <v>43</v>
      </c>
      <c r="D16" s="9">
        <f t="shared" si="3"/>
        <v>100</v>
      </c>
      <c r="E16" s="9"/>
      <c r="F16" s="11">
        <v>1</v>
      </c>
      <c r="G16" s="9">
        <f>SUM(F16)/C16*100</f>
        <v>2.3255813953488373</v>
      </c>
      <c r="H16" s="9"/>
      <c r="I16" s="11">
        <v>8</v>
      </c>
      <c r="J16" s="9">
        <f t="shared" si="4"/>
        <v>18.6046511627907</v>
      </c>
      <c r="K16" s="9"/>
      <c r="L16" s="11">
        <v>20</v>
      </c>
      <c r="M16" s="9">
        <f t="shared" si="0"/>
        <v>46.51162790697674</v>
      </c>
      <c r="N16" s="9"/>
      <c r="O16" s="11">
        <v>14</v>
      </c>
      <c r="P16" s="9">
        <f t="shared" si="1"/>
        <v>32.55813953488372</v>
      </c>
    </row>
    <row r="17" spans="1:16" ht="21.75" customHeight="1">
      <c r="A17" s="1" t="s">
        <v>0</v>
      </c>
      <c r="B17" s="1" t="s">
        <v>19</v>
      </c>
      <c r="C17" s="6">
        <f t="shared" si="2"/>
        <v>19</v>
      </c>
      <c r="D17" s="9">
        <v>100</v>
      </c>
      <c r="E17" s="9"/>
      <c r="F17" s="11">
        <v>2</v>
      </c>
      <c r="G17" s="9">
        <v>10.6</v>
      </c>
      <c r="H17" s="9"/>
      <c r="I17" s="11">
        <v>7</v>
      </c>
      <c r="J17" s="9">
        <f t="shared" si="4"/>
        <v>36.84210526315789</v>
      </c>
      <c r="K17" s="9"/>
      <c r="L17" s="11">
        <v>3</v>
      </c>
      <c r="M17" s="9">
        <f t="shared" si="0"/>
        <v>15.789473684210526</v>
      </c>
      <c r="N17" s="9"/>
      <c r="O17" s="11">
        <v>7</v>
      </c>
      <c r="P17" s="9">
        <f t="shared" si="1"/>
        <v>36.84210526315789</v>
      </c>
    </row>
    <row r="18" spans="1:16" ht="21.75" customHeight="1">
      <c r="A18" s="1" t="s">
        <v>0</v>
      </c>
      <c r="B18" s="1" t="s">
        <v>20</v>
      </c>
      <c r="C18" s="6">
        <f t="shared" si="2"/>
        <v>11</v>
      </c>
      <c r="D18" s="9">
        <v>100</v>
      </c>
      <c r="E18" s="9"/>
      <c r="F18" s="11" t="s">
        <v>35</v>
      </c>
      <c r="G18" s="12" t="s">
        <v>35</v>
      </c>
      <c r="H18" s="12"/>
      <c r="I18" s="11">
        <v>2</v>
      </c>
      <c r="J18" s="9">
        <f t="shared" si="4"/>
        <v>18.181818181818183</v>
      </c>
      <c r="K18" s="9"/>
      <c r="L18" s="11">
        <v>4</v>
      </c>
      <c r="M18" s="9">
        <f t="shared" si="0"/>
        <v>36.36363636363637</v>
      </c>
      <c r="N18" s="9"/>
      <c r="O18" s="11">
        <v>5</v>
      </c>
      <c r="P18" s="9">
        <v>45.4</v>
      </c>
    </row>
    <row r="19" spans="1:16" ht="21.75" customHeight="1">
      <c r="A19" s="1" t="s">
        <v>0</v>
      </c>
      <c r="B19" s="1" t="s">
        <v>21</v>
      </c>
      <c r="C19" s="6">
        <f t="shared" si="2"/>
        <v>69</v>
      </c>
      <c r="D19" s="9">
        <f t="shared" si="3"/>
        <v>100</v>
      </c>
      <c r="E19" s="9"/>
      <c r="F19" s="11">
        <v>9</v>
      </c>
      <c r="G19" s="9">
        <f>SUM(F19)/C19*100</f>
        <v>13.043478260869565</v>
      </c>
      <c r="H19" s="9"/>
      <c r="I19" s="11">
        <v>20</v>
      </c>
      <c r="J19" s="9">
        <f t="shared" si="4"/>
        <v>28.985507246376812</v>
      </c>
      <c r="K19" s="9"/>
      <c r="L19" s="11">
        <v>30</v>
      </c>
      <c r="M19" s="9">
        <f t="shared" si="0"/>
        <v>43.47826086956522</v>
      </c>
      <c r="N19" s="9"/>
      <c r="O19" s="11">
        <v>10</v>
      </c>
      <c r="P19" s="9">
        <f t="shared" si="1"/>
        <v>14.492753623188406</v>
      </c>
    </row>
    <row r="20" spans="1:16" ht="21.75" customHeight="1">
      <c r="A20" s="1" t="s">
        <v>0</v>
      </c>
      <c r="B20" s="1" t="s">
        <v>22</v>
      </c>
      <c r="C20" s="6">
        <f t="shared" si="2"/>
        <v>49</v>
      </c>
      <c r="D20" s="9">
        <v>100</v>
      </c>
      <c r="E20" s="9"/>
      <c r="F20" s="11">
        <v>1</v>
      </c>
      <c r="G20" s="9">
        <f>SUM(F20)/C20*100</f>
        <v>2.0408163265306123</v>
      </c>
      <c r="H20" s="9"/>
      <c r="I20" s="11">
        <v>1</v>
      </c>
      <c r="J20" s="9">
        <f t="shared" si="4"/>
        <v>2.0408163265306123</v>
      </c>
      <c r="K20" s="9"/>
      <c r="L20" s="11">
        <v>34</v>
      </c>
      <c r="M20" s="9">
        <f t="shared" si="0"/>
        <v>69.38775510204081</v>
      </c>
      <c r="N20" s="9"/>
      <c r="O20" s="11">
        <v>13</v>
      </c>
      <c r="P20" s="9">
        <v>26.6</v>
      </c>
    </row>
    <row r="21" spans="1:16" ht="21.75" customHeight="1">
      <c r="A21" s="1" t="s">
        <v>0</v>
      </c>
      <c r="B21" s="1" t="s">
        <v>23</v>
      </c>
      <c r="C21" s="6">
        <f t="shared" si="2"/>
        <v>29</v>
      </c>
      <c r="D21" s="9">
        <f t="shared" si="3"/>
        <v>100</v>
      </c>
      <c r="E21" s="9"/>
      <c r="F21" s="11">
        <v>1</v>
      </c>
      <c r="G21" s="9">
        <f>SUM(F21)/C21*100</f>
        <v>3.4482758620689653</v>
      </c>
      <c r="H21" s="9"/>
      <c r="I21" s="11">
        <v>6</v>
      </c>
      <c r="J21" s="9">
        <f t="shared" si="4"/>
        <v>20.689655172413794</v>
      </c>
      <c r="K21" s="9"/>
      <c r="L21" s="11">
        <v>6</v>
      </c>
      <c r="M21" s="9">
        <f t="shared" si="0"/>
        <v>20.689655172413794</v>
      </c>
      <c r="N21" s="9"/>
      <c r="O21" s="11">
        <v>16</v>
      </c>
      <c r="P21" s="9">
        <f t="shared" si="1"/>
        <v>55.172413793103445</v>
      </c>
    </row>
    <row r="22" spans="1:16" ht="21.75" customHeight="1">
      <c r="A22" s="1" t="s">
        <v>0</v>
      </c>
      <c r="B22" s="1" t="s">
        <v>24</v>
      </c>
      <c r="C22" s="6">
        <f t="shared" si="2"/>
        <v>19</v>
      </c>
      <c r="D22" s="9">
        <f t="shared" si="3"/>
        <v>100</v>
      </c>
      <c r="E22" s="9"/>
      <c r="F22" s="11" t="s">
        <v>35</v>
      </c>
      <c r="G22" s="12" t="s">
        <v>35</v>
      </c>
      <c r="H22" s="12"/>
      <c r="I22" s="11">
        <v>1</v>
      </c>
      <c r="J22" s="9">
        <f t="shared" si="4"/>
        <v>5.263157894736842</v>
      </c>
      <c r="K22" s="9"/>
      <c r="L22" s="11">
        <v>7</v>
      </c>
      <c r="M22" s="9">
        <f t="shared" si="0"/>
        <v>36.84210526315789</v>
      </c>
      <c r="N22" s="9"/>
      <c r="O22" s="11">
        <v>11</v>
      </c>
      <c r="P22" s="9">
        <f t="shared" si="1"/>
        <v>57.89473684210527</v>
      </c>
    </row>
    <row r="23" spans="1:16" ht="21.75" customHeight="1">
      <c r="A23" s="1" t="s">
        <v>0</v>
      </c>
      <c r="B23" s="1" t="s">
        <v>25</v>
      </c>
      <c r="C23" s="6">
        <f t="shared" si="2"/>
        <v>18</v>
      </c>
      <c r="D23" s="9">
        <v>100</v>
      </c>
      <c r="E23" s="9"/>
      <c r="F23" s="11" t="s">
        <v>35</v>
      </c>
      <c r="G23" s="12" t="s">
        <v>35</v>
      </c>
      <c r="H23" s="12"/>
      <c r="I23" s="11">
        <v>1</v>
      </c>
      <c r="J23" s="9">
        <f t="shared" si="4"/>
        <v>5.555555555555555</v>
      </c>
      <c r="K23" s="9"/>
      <c r="L23" s="11">
        <v>7</v>
      </c>
      <c r="M23" s="9">
        <f t="shared" si="0"/>
        <v>38.88888888888889</v>
      </c>
      <c r="N23" s="9"/>
      <c r="O23" s="11">
        <v>10</v>
      </c>
      <c r="P23" s="9">
        <v>55.5</v>
      </c>
    </row>
    <row r="24" spans="1:16" ht="21.75" customHeight="1">
      <c r="A24" s="1" t="s">
        <v>0</v>
      </c>
      <c r="B24" s="1" t="s">
        <v>26</v>
      </c>
      <c r="C24" s="6">
        <f t="shared" si="2"/>
        <v>5</v>
      </c>
      <c r="D24" s="9">
        <f t="shared" si="3"/>
        <v>100</v>
      </c>
      <c r="E24" s="9"/>
      <c r="F24" s="11" t="s">
        <v>35</v>
      </c>
      <c r="G24" s="12" t="s">
        <v>35</v>
      </c>
      <c r="H24" s="12"/>
      <c r="I24" s="11" t="s">
        <v>35</v>
      </c>
      <c r="J24" s="12" t="s">
        <v>35</v>
      </c>
      <c r="K24" s="12"/>
      <c r="L24" s="11">
        <v>2</v>
      </c>
      <c r="M24" s="9">
        <f t="shared" si="0"/>
        <v>40</v>
      </c>
      <c r="N24" s="9"/>
      <c r="O24" s="11">
        <v>3</v>
      </c>
      <c r="P24" s="9">
        <f t="shared" si="1"/>
        <v>60</v>
      </c>
    </row>
    <row r="25" spans="1:16" ht="21.75" customHeight="1">
      <c r="A25" s="1" t="s">
        <v>0</v>
      </c>
      <c r="B25" s="1" t="s">
        <v>27</v>
      </c>
      <c r="C25" s="6">
        <f t="shared" si="2"/>
        <v>6</v>
      </c>
      <c r="D25" s="9">
        <v>100</v>
      </c>
      <c r="E25" s="9"/>
      <c r="F25" s="11" t="s">
        <v>35</v>
      </c>
      <c r="G25" s="12" t="s">
        <v>35</v>
      </c>
      <c r="H25" s="12"/>
      <c r="I25" s="11">
        <v>1</v>
      </c>
      <c r="J25" s="9">
        <f>SUM(I25)/C25*100</f>
        <v>16.666666666666664</v>
      </c>
      <c r="K25" s="9"/>
      <c r="L25" s="11">
        <v>4</v>
      </c>
      <c r="M25" s="9">
        <v>66.6</v>
      </c>
      <c r="N25" s="9"/>
      <c r="O25" s="11">
        <v>1</v>
      </c>
      <c r="P25" s="9">
        <f t="shared" si="1"/>
        <v>16.666666666666664</v>
      </c>
    </row>
    <row r="26" spans="1:16" ht="21.75" customHeight="1">
      <c r="A26" s="1" t="s">
        <v>0</v>
      </c>
      <c r="B26" s="1" t="s">
        <v>28</v>
      </c>
      <c r="C26" s="6">
        <f t="shared" si="2"/>
        <v>19</v>
      </c>
      <c r="D26" s="9">
        <v>100</v>
      </c>
      <c r="E26" s="9"/>
      <c r="F26" s="11">
        <v>2</v>
      </c>
      <c r="G26" s="9">
        <v>10.6</v>
      </c>
      <c r="H26" s="9"/>
      <c r="I26" s="11">
        <v>3</v>
      </c>
      <c r="J26" s="9">
        <f>SUM(I26)/C26*100</f>
        <v>15.789473684210526</v>
      </c>
      <c r="K26" s="9"/>
      <c r="L26" s="11">
        <v>7</v>
      </c>
      <c r="M26" s="9">
        <f t="shared" si="0"/>
        <v>36.84210526315789</v>
      </c>
      <c r="N26" s="9"/>
      <c r="O26" s="11">
        <v>7</v>
      </c>
      <c r="P26" s="9">
        <f t="shared" si="1"/>
        <v>36.84210526315789</v>
      </c>
    </row>
    <row r="27" spans="1:16" ht="21.75" customHeight="1">
      <c r="A27" s="1" t="s">
        <v>0</v>
      </c>
      <c r="B27" s="1" t="s">
        <v>29</v>
      </c>
      <c r="C27" s="6">
        <f t="shared" si="2"/>
        <v>14</v>
      </c>
      <c r="D27" s="9">
        <v>100</v>
      </c>
      <c r="E27" s="9"/>
      <c r="F27" s="11" t="s">
        <v>35</v>
      </c>
      <c r="G27" s="12" t="s">
        <v>35</v>
      </c>
      <c r="H27" s="12"/>
      <c r="I27" s="11">
        <v>1</v>
      </c>
      <c r="J27" s="9">
        <v>7.2</v>
      </c>
      <c r="K27" s="9"/>
      <c r="L27" s="11">
        <v>5</v>
      </c>
      <c r="M27" s="9">
        <f t="shared" si="0"/>
        <v>35.714285714285715</v>
      </c>
      <c r="N27" s="9"/>
      <c r="O27" s="11">
        <v>8</v>
      </c>
      <c r="P27" s="9">
        <f t="shared" si="1"/>
        <v>57.14285714285714</v>
      </c>
    </row>
    <row r="28" spans="1:16" ht="21.75" customHeight="1">
      <c r="A28" s="1" t="s">
        <v>0</v>
      </c>
      <c r="B28" s="1" t="s">
        <v>30</v>
      </c>
      <c r="C28" s="6">
        <f t="shared" si="2"/>
        <v>9</v>
      </c>
      <c r="D28" s="9">
        <f t="shared" si="3"/>
        <v>100</v>
      </c>
      <c r="E28" s="9"/>
      <c r="F28" s="11">
        <v>1</v>
      </c>
      <c r="G28" s="9">
        <f>SUM(F28)/C28*100</f>
        <v>11.11111111111111</v>
      </c>
      <c r="H28" s="9"/>
      <c r="I28" s="11" t="s">
        <v>35</v>
      </c>
      <c r="J28" s="12" t="s">
        <v>35</v>
      </c>
      <c r="K28" s="12"/>
      <c r="L28" s="11">
        <v>6</v>
      </c>
      <c r="M28" s="9">
        <f t="shared" si="0"/>
        <v>66.66666666666666</v>
      </c>
      <c r="N28" s="9"/>
      <c r="O28" s="11">
        <v>2</v>
      </c>
      <c r="P28" s="9">
        <f t="shared" si="1"/>
        <v>22.22222222222222</v>
      </c>
    </row>
    <row r="29" spans="1:16" ht="21.75" customHeight="1">
      <c r="A29" s="1" t="s">
        <v>0</v>
      </c>
      <c r="B29" s="1" t="s">
        <v>31</v>
      </c>
      <c r="C29" s="6">
        <f t="shared" si="2"/>
        <v>25</v>
      </c>
      <c r="D29" s="9">
        <f t="shared" si="3"/>
        <v>100</v>
      </c>
      <c r="E29" s="9"/>
      <c r="F29" s="11">
        <v>1</v>
      </c>
      <c r="G29" s="9">
        <f>SUM(F29)/C29*100</f>
        <v>4</v>
      </c>
      <c r="H29" s="9"/>
      <c r="I29" s="11">
        <v>6</v>
      </c>
      <c r="J29" s="9">
        <f>SUM(I29)/C29*100</f>
        <v>24</v>
      </c>
      <c r="K29" s="9"/>
      <c r="L29" s="11">
        <v>11</v>
      </c>
      <c r="M29" s="9">
        <f t="shared" si="0"/>
        <v>44</v>
      </c>
      <c r="N29" s="9"/>
      <c r="O29" s="11">
        <v>7</v>
      </c>
      <c r="P29" s="9">
        <f t="shared" si="1"/>
        <v>28.000000000000004</v>
      </c>
    </row>
    <row r="30" spans="1:16" ht="21.75" customHeight="1">
      <c r="A30" s="1" t="s">
        <v>0</v>
      </c>
      <c r="B30" s="1" t="s">
        <v>32</v>
      </c>
      <c r="C30" s="6">
        <f t="shared" si="2"/>
        <v>6</v>
      </c>
      <c r="D30" s="9">
        <f t="shared" si="3"/>
        <v>100</v>
      </c>
      <c r="E30" s="9"/>
      <c r="F30" s="11">
        <v>1</v>
      </c>
      <c r="G30" s="9">
        <f>SUM(F30)/C30*100</f>
        <v>16.666666666666664</v>
      </c>
      <c r="H30" s="9"/>
      <c r="I30" s="11">
        <v>1</v>
      </c>
      <c r="J30" s="9">
        <f>SUM(I30)/C30*100</f>
        <v>16.666666666666664</v>
      </c>
      <c r="K30" s="9"/>
      <c r="L30" s="11">
        <v>1</v>
      </c>
      <c r="M30" s="9">
        <f t="shared" si="0"/>
        <v>16.666666666666664</v>
      </c>
      <c r="N30" s="9"/>
      <c r="O30" s="11">
        <v>3</v>
      </c>
      <c r="P30" s="9">
        <f t="shared" si="1"/>
        <v>50</v>
      </c>
    </row>
    <row r="31" spans="1:16" ht="9.75" customHeight="1">
      <c r="A31" s="3"/>
      <c r="B31" s="3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3:16" ht="21"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</row>
    <row r="33" ht="21">
      <c r="A33" s="1" t="s">
        <v>37</v>
      </c>
    </row>
    <row r="34" ht="21">
      <c r="A34" s="1" t="s">
        <v>38</v>
      </c>
    </row>
  </sheetData>
  <mergeCells count="7">
    <mergeCell ref="O3:P3"/>
    <mergeCell ref="C3:D3"/>
    <mergeCell ref="F3:G3"/>
    <mergeCell ref="I3:J3"/>
    <mergeCell ref="L3:M3"/>
    <mergeCell ref="A3:B4"/>
    <mergeCell ref="A5:B5"/>
  </mergeCells>
  <printOptions/>
  <pageMargins left="0.984251968503937" right="0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databank</cp:lastModifiedBy>
  <cp:lastPrinted>2001-07-03T07:48:46Z</cp:lastPrinted>
  <dcterms:created xsi:type="dcterms:W3CDTF">2001-02-12T08:01:15Z</dcterms:created>
  <dcterms:modified xsi:type="dcterms:W3CDTF">2004-12-13T06:24:44Z</dcterms:modified>
  <cp:category/>
  <cp:version/>
  <cp:contentType/>
  <cp:contentStatus/>
</cp:coreProperties>
</file>