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9.2" sheetId="1" r:id="rId1"/>
  </sheets>
  <definedNames>
    <definedName name="_xlnm.Print_Area" localSheetId="0">'T-19.2'!$A$1:$T$91</definedName>
  </definedNames>
  <calcPr fullCalcOnLoad="1"/>
</workbook>
</file>

<file path=xl/sharedStrings.xml><?xml version="1.0" encoding="utf-8"?>
<sst xmlns="http://schemas.openxmlformats.org/spreadsheetml/2006/main" count="253" uniqueCount="159">
  <si>
    <t xml:space="preserve"> Source:  Chanthaburi Provincial Office of Local Administration</t>
  </si>
  <si>
    <t xml:space="preserve">     ที่มา:  สำนักงานส่งเสริมการปกครองท้องถิ่นจังหวัดจันทบุรี</t>
  </si>
  <si>
    <t xml:space="preserve">   Chan Khem Subdistrict Municipality</t>
  </si>
  <si>
    <t>เทศบาลตำบลจันทเขลม</t>
  </si>
  <si>
    <t xml:space="preserve">   Klong Phu Subdistrict Municipality</t>
  </si>
  <si>
    <t>เทศบาลตำบลคลองพลู</t>
  </si>
  <si>
    <t xml:space="preserve">   Chark Thai Subdistrict Municipality</t>
  </si>
  <si>
    <t>เทศบาลตำบลชากไทย</t>
  </si>
  <si>
    <t xml:space="preserve">   Takhian Thong Subdistrict Municipality</t>
  </si>
  <si>
    <t>เทศบาลตำบลตะเคียนทอง</t>
  </si>
  <si>
    <t xml:space="preserve">   Phluang Subdistrict Municipality</t>
  </si>
  <si>
    <t>เทศบาลตำบลพลวง</t>
  </si>
  <si>
    <t>Khao Khitchakut District</t>
  </si>
  <si>
    <t>อำเภอเขาคิชฌกูฏ</t>
  </si>
  <si>
    <t>Sanam Chai Subdistrict Municipality</t>
  </si>
  <si>
    <t>เทศบาลตำบลสนามไชย</t>
  </si>
  <si>
    <t>Chang Kham Subdistrict Municipality</t>
  </si>
  <si>
    <t>เทศบาลตำบลช้างข้าม</t>
  </si>
  <si>
    <t xml:space="preserve">   Na Yai Am Subdistrict Municipality</t>
  </si>
  <si>
    <t>เทศบาลตำบลนายายอาม</t>
  </si>
  <si>
    <t>Na Yai Am District</t>
  </si>
  <si>
    <t>อำเภอนายายอาม</t>
  </si>
  <si>
    <t xml:space="preserve">  Pawar Subdistrict Municipality</t>
  </si>
  <si>
    <t>เทศบาลตำบลพวา</t>
  </si>
  <si>
    <t>Kaeng Hang Maeo District</t>
  </si>
  <si>
    <t>อำเภอแก่งหางแมว</t>
  </si>
  <si>
    <t xml:space="preserve">   Thap Chang Subdistrict Municipality</t>
  </si>
  <si>
    <t>เทศบาลตำบลทับช้าง</t>
  </si>
  <si>
    <t xml:space="preserve">   Sai Khao Subdistrict Municipality</t>
  </si>
  <si>
    <t>เทศบาลตำบลทรายขาว</t>
  </si>
  <si>
    <t>Soi Dao District</t>
  </si>
  <si>
    <t>อำเภอสอยดาว</t>
  </si>
  <si>
    <t xml:space="preserve">   Phliu Subdistrict Municipality</t>
  </si>
  <si>
    <t>เทศบาลตำบลพลิ้ว</t>
  </si>
  <si>
    <t xml:space="preserve">   Pak Nam Laem Sing Subdistrict Municipality</t>
  </si>
  <si>
    <t>เทศบาลตำบลปากน้ำแหลมสิงห์</t>
  </si>
  <si>
    <t>Laem Sing District</t>
  </si>
  <si>
    <t>อำเภอแหลมสิงห์</t>
  </si>
  <si>
    <t>expenditure</t>
  </si>
  <si>
    <t>of investment</t>
  </si>
  <si>
    <t>Expenditure</t>
  </si>
  <si>
    <t>utilities</t>
  </si>
  <si>
    <t>duties</t>
  </si>
  <si>
    <t>Others</t>
  </si>
  <si>
    <t>Subsidy</t>
  </si>
  <si>
    <t>Central</t>
  </si>
  <si>
    <t xml:space="preserve">Expenditure  </t>
  </si>
  <si>
    <t>Permanent</t>
  </si>
  <si>
    <t>Subsidies</t>
  </si>
  <si>
    <t>Miscellaneous</t>
  </si>
  <si>
    <t>Public</t>
  </si>
  <si>
    <t>Property</t>
  </si>
  <si>
    <t>Fees and fine</t>
  </si>
  <si>
    <t>Taxes and</t>
  </si>
  <si>
    <t>รายจ่ายอื่น</t>
  </si>
  <si>
    <t>งบอุดหนุน</t>
  </si>
  <si>
    <t>งบกลาง</t>
  </si>
  <si>
    <t>เพื่อการลงทุน</t>
  </si>
  <si>
    <t>รายจ่ายประจำ</t>
  </si>
  <si>
    <t>เงินอุดหนุน</t>
  </si>
  <si>
    <t>รายรับอื่น</t>
  </si>
  <si>
    <t>เบ็ดเตล็ด</t>
  </si>
  <si>
    <t>สาธารณูปโภค</t>
  </si>
  <si>
    <t>ทรัพย์สิน</t>
  </si>
  <si>
    <t>ค่าปรับ</t>
  </si>
  <si>
    <t>ภาษีอากร</t>
  </si>
  <si>
    <t>รายจ่าย</t>
  </si>
  <si>
    <t>ค่าธรรมเนียม</t>
  </si>
  <si>
    <t>Revenue</t>
  </si>
  <si>
    <t>District/municipality</t>
  </si>
  <si>
    <t xml:space="preserve">รายได้ </t>
  </si>
  <si>
    <t>อำเภอ/เทศบาล</t>
  </si>
  <si>
    <t>(บาท  Baht)</t>
  </si>
  <si>
    <t>Actual Revenue and Expenditure of Municipality by Type, District and Municipality: Fiscal Year 2015  (Cont.)</t>
  </si>
  <si>
    <t>Table</t>
  </si>
  <si>
    <t>รายรับ และรายจ่ายจริงของเทศบาล จำแนกตามประเภท เป็นรายอำเภอ และเทศบาล ปีงบประมาณ 2558  (ต่อ)</t>
  </si>
  <si>
    <t xml:space="preserve">ตาราง   </t>
  </si>
  <si>
    <t xml:space="preserve">   Ang Kiri Subdistrict Municipality</t>
  </si>
  <si>
    <t>เทศบาลตำบลอ่างคีรี</t>
  </si>
  <si>
    <t xml:space="preserve">   Wang Sam Subdistrict Municipality</t>
  </si>
  <si>
    <t>เทศบาลตำบลวังแซ้ม</t>
  </si>
  <si>
    <t xml:space="preserve">   Pattawee Subdistrict Municipality</t>
  </si>
  <si>
    <t>เทศบาลตำบลปัถวี</t>
  </si>
  <si>
    <t xml:space="preserve">   Tha Luang Subdistrict Municipality</t>
  </si>
  <si>
    <t>เทศบาลตำบลท่าหลวง</t>
  </si>
  <si>
    <t xml:space="preserve">   Chamun Subdistrict Municipality</t>
  </si>
  <si>
    <t>เทศบาลตำบลฉมัน</t>
  </si>
  <si>
    <t xml:space="preserve">   Makham Mueang Mai Subdistrict Municipality</t>
  </si>
  <si>
    <t>เทศบาลตำบลมะขามเมืองใหม่</t>
  </si>
  <si>
    <t xml:space="preserve">   Makham Subdistrict Municipality</t>
  </si>
  <si>
    <t>เทศบาลตำบลมะขาม</t>
  </si>
  <si>
    <t>Makham District</t>
  </si>
  <si>
    <t>อำเภอมะขาม</t>
  </si>
  <si>
    <t xml:space="preserve">   Thap Sai Subdistrict Municipality</t>
  </si>
  <si>
    <t>เทศบาลตำบลทับไทร</t>
  </si>
  <si>
    <t xml:space="preserve">   Khlong Yai Subdistrict Municipality</t>
  </si>
  <si>
    <t>เทศบาลตำบลคลองใหญ่</t>
  </si>
  <si>
    <t xml:space="preserve">   Nong Takong Subdistrict Municipality</t>
  </si>
  <si>
    <t>เทศบาลตำบลหนองตาคง</t>
  </si>
  <si>
    <t xml:space="preserve">   Pong Nam Ron Subdistrict Municipality</t>
  </si>
  <si>
    <t>เทศบาลตำบลโป่งน้ำร้อน</t>
  </si>
  <si>
    <t>Pong Nam Ron District</t>
  </si>
  <si>
    <t>อำเภอโป่งน้ำร้อน</t>
  </si>
  <si>
    <t xml:space="preserve">   Song Phi Nong Subdistrict Municipality</t>
  </si>
  <si>
    <t>เทศบาลตำบลสองพี่น้อง</t>
  </si>
  <si>
    <t xml:space="preserve">   Khao Wor Ploy Wanh Subdistrict Municipality</t>
  </si>
  <si>
    <t>เทศบาลตำบลเขาวัว-พลอยแหวน</t>
  </si>
  <si>
    <t xml:space="preserve">   Khao Bai Si Subdistrict Municipality</t>
  </si>
  <si>
    <t>เทศบาลตำบลเขาบายศรี</t>
  </si>
  <si>
    <t xml:space="preserve">   Nong Khla Subdistrict Municipality</t>
  </si>
  <si>
    <t>เทศบาลตำบลหนองคล้า</t>
  </si>
  <si>
    <t xml:space="preserve">   Noen Sung Subdistrict Municipality</t>
  </si>
  <si>
    <t>เทศบาลตำบลเนินสูง</t>
  </si>
  <si>
    <t xml:space="preserve">   Tha Mai Town Municipality</t>
  </si>
  <si>
    <t>เทศบาลเมืองท่าใหม่</t>
  </si>
  <si>
    <t>Tha Mai District</t>
  </si>
  <si>
    <t>อำเภอท่าใหม่</t>
  </si>
  <si>
    <t xml:space="preserve">   Wan Yao Subdistrict Municipality</t>
  </si>
  <si>
    <t>เทศบาลตำบลวันยาว</t>
  </si>
  <si>
    <t xml:space="preserve">   Suieng Subdistrict Municipality</t>
  </si>
  <si>
    <t>เทศบาลตำบลซึ้ง</t>
  </si>
  <si>
    <t xml:space="preserve">   Tok Phrom Subdistrict Municipality</t>
  </si>
  <si>
    <t>เทศบาลตำบลตกพรม</t>
  </si>
  <si>
    <t xml:space="preserve">   Kwian Hak Subdistrict Municipality</t>
  </si>
  <si>
    <t>เทศบาลตำบลเกวียนหัก</t>
  </si>
  <si>
    <t xml:space="preserve">   Bo Subdistrict Municipality</t>
  </si>
  <si>
    <t>เทศบาลตำบลบ่อ</t>
  </si>
  <si>
    <t xml:space="preserve">   Borwen Subdistrict Municipality</t>
  </si>
  <si>
    <t>เทศบาลตำบลบ่อเวฬุ</t>
  </si>
  <si>
    <t xml:space="preserve">   Khlung Town Municipality</t>
  </si>
  <si>
    <t>เทศบาลเมืองขลุง</t>
  </si>
  <si>
    <t>Khlung District</t>
  </si>
  <si>
    <t>อำเภอขลุง</t>
  </si>
  <si>
    <t xml:space="preserve">  Salaeng  Subdistrict Munitcipality</t>
  </si>
  <si>
    <t>เทศบาลตำบลแสลง</t>
  </si>
  <si>
    <t xml:space="preserve">   Phlap Phla Subdistrict Munitcipality</t>
  </si>
  <si>
    <t>เทศบาลตำบลพลับพลา</t>
  </si>
  <si>
    <t xml:space="preserve">   Kai Nean Wong  Subdistrict Munitcipality</t>
  </si>
  <si>
    <t>เทศบาลตำบลค่ายเนินวง</t>
  </si>
  <si>
    <t xml:space="preserve">   Kohkwang  Subdistrict Munitcipality</t>
  </si>
  <si>
    <t>เทศบาลตำบลเกาะขวาง</t>
  </si>
  <si>
    <t xml:space="preserve">   Nong Bua Subdistrict Munitcipality</t>
  </si>
  <si>
    <t>เทศบาลตำบลหนองบัว</t>
  </si>
  <si>
    <t xml:space="preserve">   Phlap Phla Naria Subdistrict Munitcipality</t>
  </si>
  <si>
    <t>เทศบาลตำบลพลับพลานารายณ์</t>
  </si>
  <si>
    <t xml:space="preserve">   Bang Kacha Subdistrict Munitcipality</t>
  </si>
  <si>
    <t>เทศบาลตำบลบางกะจะ</t>
  </si>
  <si>
    <t xml:space="preserve">   Tha Chang Town Munitcipality</t>
  </si>
  <si>
    <t>เทศบาลเมืองท่าช้าง</t>
  </si>
  <si>
    <t xml:space="preserve">   Chanthanimit Subdistrict Munitcipality</t>
  </si>
  <si>
    <t>เทศบาลเมืองจันทนิมิต</t>
  </si>
  <si>
    <t xml:space="preserve">   Chanthaburi Town Munitcipality</t>
  </si>
  <si>
    <t>เทศบาลเมืองจันทบุรี</t>
  </si>
  <si>
    <t>Mueang Chanthaburi District</t>
  </si>
  <si>
    <t>อำเภอเมืองจันทบุรี</t>
  </si>
  <si>
    <t>Total</t>
  </si>
  <si>
    <t>รวมยอด</t>
  </si>
  <si>
    <t>Actual Revenue and Expenditure of Municipality by Type, District and Municipality: Fiscal Year 2015</t>
  </si>
  <si>
    <t>รายรับ และรายจ่ายจริงของเทศบาล จำแนกตามประเภท เป็นรายอำเภอ และเทศบาล ปีงบประมาณ 2558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</si>
</sst>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48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164" fontId="24" fillId="0" borderId="11" xfId="38" applyNumberFormat="1" applyFont="1" applyBorder="1" applyAlignment="1">
      <alignment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64" fontId="24" fillId="0" borderId="13" xfId="38" applyNumberFormat="1" applyFont="1" applyBorder="1" applyAlignment="1">
      <alignment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64" fontId="23" fillId="0" borderId="13" xfId="38" applyNumberFormat="1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vertical="center" shrinkToFit="1"/>
    </xf>
    <xf numFmtId="0" fontId="25" fillId="0" borderId="17" xfId="0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19" fillId="0" borderId="13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27" fillId="0" borderId="0" xfId="0" applyFont="1" applyBorder="1" applyAlignment="1">
      <alignment horizontal="left" vertical="center"/>
    </xf>
    <xf numFmtId="165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3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21</xdr:col>
      <xdr:colOff>219075</xdr:colOff>
      <xdr:row>30</xdr:row>
      <xdr:rowOff>19050</xdr:rowOff>
    </xdr:to>
    <xdr:grpSp>
      <xdr:nvGrpSpPr>
        <xdr:cNvPr id="1" name="Group 74"/>
        <xdr:cNvGrpSpPr>
          <a:grpSpLocks/>
        </xdr:cNvGrpSpPr>
      </xdr:nvGrpSpPr>
      <xdr:grpSpPr>
        <a:xfrm>
          <a:off x="10896600" y="0"/>
          <a:ext cx="1085850" cy="7229475"/>
          <a:chOff x="997" y="0"/>
          <a:chExt cx="339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1" y="33"/>
            <a:ext cx="44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7" y="0"/>
            <a:ext cx="5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60</xdr:row>
      <xdr:rowOff>200025</xdr:rowOff>
    </xdr:from>
    <xdr:to>
      <xdr:col>21</xdr:col>
      <xdr:colOff>276225</xdr:colOff>
      <xdr:row>91</xdr:row>
      <xdr:rowOff>0</xdr:rowOff>
    </xdr:to>
    <xdr:grpSp>
      <xdr:nvGrpSpPr>
        <xdr:cNvPr id="5" name="Group 74"/>
        <xdr:cNvGrpSpPr>
          <a:grpSpLocks/>
        </xdr:cNvGrpSpPr>
      </xdr:nvGrpSpPr>
      <xdr:grpSpPr>
        <a:xfrm>
          <a:off x="10906125" y="14382750"/>
          <a:ext cx="1133475" cy="7286625"/>
          <a:chOff x="997" y="0"/>
          <a:chExt cx="339" cy="668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20" y="33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1647825</xdr:colOff>
      <xdr:row>31</xdr:row>
      <xdr:rowOff>0</xdr:rowOff>
    </xdr:from>
    <xdr:to>
      <xdr:col>24</xdr:col>
      <xdr:colOff>533400</xdr:colOff>
      <xdr:row>61</xdr:row>
      <xdr:rowOff>161925</xdr:rowOff>
    </xdr:to>
    <xdr:grpSp>
      <xdr:nvGrpSpPr>
        <xdr:cNvPr id="9" name="Group 117"/>
        <xdr:cNvGrpSpPr>
          <a:grpSpLocks/>
        </xdr:cNvGrpSpPr>
      </xdr:nvGrpSpPr>
      <xdr:grpSpPr>
        <a:xfrm>
          <a:off x="10763250" y="7248525"/>
          <a:ext cx="3362325" cy="7353300"/>
          <a:chOff x="996" y="0"/>
          <a:chExt cx="353" cy="703"/>
        </a:xfrm>
        <a:solidFill>
          <a:srgbClr val="FFFFFF"/>
        </a:solidFill>
      </xdr:grpSpPr>
      <xdr:sp>
        <xdr:nvSpPr>
          <xdr:cNvPr id="10" name="Text Box 6"/>
          <xdr:cNvSpPr txBox="1">
            <a:spLocks noChangeArrowheads="1"/>
          </xdr:cNvSpPr>
        </xdr:nvSpPr>
        <xdr:spPr>
          <a:xfrm>
            <a:off x="999" y="162"/>
            <a:ext cx="43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11" name="Text Box 1"/>
          <xdr:cNvSpPr txBox="1">
            <a:spLocks noChangeArrowheads="1"/>
          </xdr:cNvSpPr>
        </xdr:nvSpPr>
        <xdr:spPr>
          <a:xfrm>
            <a:off x="996" y="659"/>
            <a:ext cx="55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 rot="5400000">
            <a:off x="691" y="329"/>
            <a:ext cx="65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7"/>
  <sheetViews>
    <sheetView showGridLines="0" tabSelected="1" zoomScalePageLayoutView="0" workbookViewId="0" topLeftCell="A28">
      <selection activeCell="U67" sqref="U67"/>
    </sheetView>
  </sheetViews>
  <sheetFormatPr defaultColWidth="9.140625" defaultRowHeight="21.75"/>
  <cols>
    <col min="1" max="1" width="0.9921875" style="1" customWidth="1"/>
    <col min="2" max="2" width="6.00390625" style="1" customWidth="1"/>
    <col min="3" max="4" width="4.57421875" style="1" customWidth="1"/>
    <col min="5" max="5" width="10.8515625" style="1" customWidth="1"/>
    <col min="6" max="7" width="9.8515625" style="1" customWidth="1"/>
    <col min="8" max="8" width="9.140625" style="1" customWidth="1"/>
    <col min="9" max="9" width="9.421875" style="1" customWidth="1"/>
    <col min="10" max="10" width="9.57421875" style="1" customWidth="1"/>
    <col min="11" max="11" width="10.8515625" style="1" customWidth="1"/>
    <col min="12" max="12" width="10.7109375" style="1" customWidth="1"/>
    <col min="13" max="13" width="10.28125" style="1" customWidth="1"/>
    <col min="14" max="16" width="9.8515625" style="1" customWidth="1"/>
    <col min="17" max="17" width="0.42578125" style="1" customWidth="1"/>
    <col min="18" max="18" width="26.7109375" style="1" customWidth="1"/>
    <col min="19" max="19" width="0.5625" style="1" customWidth="1"/>
    <col min="20" max="20" width="3.28125" style="1" customWidth="1"/>
    <col min="21" max="16384" width="9.140625" style="1" customWidth="1"/>
  </cols>
  <sheetData>
    <row r="1" spans="2:11" s="67" customFormat="1" ht="21.75">
      <c r="B1" s="68" t="s">
        <v>76</v>
      </c>
      <c r="C1" s="66">
        <v>19.2</v>
      </c>
      <c r="D1" s="68" t="s">
        <v>158</v>
      </c>
      <c r="K1" s="99"/>
    </row>
    <row r="2" spans="2:18" s="63" customFormat="1" ht="21.75" customHeight="1">
      <c r="B2" s="67" t="s">
        <v>74</v>
      </c>
      <c r="C2" s="66">
        <v>19.2</v>
      </c>
      <c r="D2" s="65" t="s">
        <v>157</v>
      </c>
      <c r="R2" s="64" t="s">
        <v>72</v>
      </c>
    </row>
    <row r="3" spans="2:18" s="63" customFormat="1" ht="3.75" customHeight="1">
      <c r="B3" s="67"/>
      <c r="C3" s="66"/>
      <c r="D3" s="65"/>
      <c r="R3" s="64"/>
    </row>
    <row r="4" ht="6" customHeight="1">
      <c r="R4" s="62"/>
    </row>
    <row r="5" spans="1:18" s="36" customFormat="1" ht="18" customHeight="1">
      <c r="A5" s="89" t="s">
        <v>71</v>
      </c>
      <c r="B5" s="89"/>
      <c r="C5" s="89"/>
      <c r="D5" s="88"/>
      <c r="E5" s="85" t="s">
        <v>70</v>
      </c>
      <c r="F5" s="89"/>
      <c r="G5" s="89"/>
      <c r="H5" s="89"/>
      <c r="I5" s="89"/>
      <c r="J5" s="89"/>
      <c r="K5" s="88"/>
      <c r="L5" s="87" t="s">
        <v>66</v>
      </c>
      <c r="M5" s="86"/>
      <c r="N5" s="86"/>
      <c r="O5" s="86"/>
      <c r="P5" s="86"/>
      <c r="Q5" s="85" t="s">
        <v>69</v>
      </c>
      <c r="R5" s="84"/>
    </row>
    <row r="6" spans="1:18" s="36" customFormat="1" ht="18" customHeight="1">
      <c r="A6" s="78"/>
      <c r="B6" s="78"/>
      <c r="C6" s="78"/>
      <c r="D6" s="77"/>
      <c r="E6" s="83" t="s">
        <v>68</v>
      </c>
      <c r="F6" s="74"/>
      <c r="G6" s="74"/>
      <c r="H6" s="74"/>
      <c r="I6" s="74"/>
      <c r="J6" s="74"/>
      <c r="K6" s="73"/>
      <c r="L6" s="82" t="s">
        <v>40</v>
      </c>
      <c r="M6" s="81"/>
      <c r="N6" s="81"/>
      <c r="O6" s="81"/>
      <c r="P6" s="81"/>
      <c r="Q6" s="76"/>
      <c r="R6" s="75"/>
    </row>
    <row r="7" spans="1:18" s="36" customFormat="1" ht="18" customHeight="1">
      <c r="A7" s="78"/>
      <c r="B7" s="78"/>
      <c r="C7" s="78"/>
      <c r="D7" s="77"/>
      <c r="E7" s="79"/>
      <c r="F7" s="79" t="s">
        <v>67</v>
      </c>
      <c r="G7" s="79"/>
      <c r="H7" s="79"/>
      <c r="I7" s="79"/>
      <c r="J7" s="80"/>
      <c r="K7" s="2"/>
      <c r="L7" s="49"/>
      <c r="M7" s="49" t="s">
        <v>66</v>
      </c>
      <c r="N7" s="49" t="s">
        <v>66</v>
      </c>
      <c r="O7" s="49" t="s">
        <v>66</v>
      </c>
      <c r="P7" s="49"/>
      <c r="Q7" s="76"/>
      <c r="R7" s="75"/>
    </row>
    <row r="8" spans="1:18" s="36" customFormat="1" ht="18" customHeight="1">
      <c r="A8" s="78"/>
      <c r="B8" s="78"/>
      <c r="C8" s="78"/>
      <c r="D8" s="77"/>
      <c r="E8" s="79" t="s">
        <v>65</v>
      </c>
      <c r="F8" s="79" t="s">
        <v>64</v>
      </c>
      <c r="G8" s="79" t="s">
        <v>63</v>
      </c>
      <c r="H8" s="79" t="s">
        <v>62</v>
      </c>
      <c r="I8" s="79" t="s">
        <v>61</v>
      </c>
      <c r="J8" s="49" t="s">
        <v>60</v>
      </c>
      <c r="K8" s="49" t="s">
        <v>59</v>
      </c>
      <c r="L8" s="49" t="s">
        <v>58</v>
      </c>
      <c r="M8" s="49" t="s">
        <v>57</v>
      </c>
      <c r="N8" s="49" t="s">
        <v>56</v>
      </c>
      <c r="O8" s="49" t="s">
        <v>55</v>
      </c>
      <c r="P8" s="49" t="s">
        <v>54</v>
      </c>
      <c r="Q8" s="76"/>
      <c r="R8" s="75"/>
    </row>
    <row r="9" spans="1:18" s="36" customFormat="1" ht="18" customHeight="1">
      <c r="A9" s="78"/>
      <c r="B9" s="78"/>
      <c r="C9" s="78"/>
      <c r="D9" s="77"/>
      <c r="E9" s="45" t="s">
        <v>53</v>
      </c>
      <c r="F9" s="45" t="s">
        <v>52</v>
      </c>
      <c r="G9" s="45" t="s">
        <v>51</v>
      </c>
      <c r="H9" s="45" t="s">
        <v>50</v>
      </c>
      <c r="I9" s="45" t="s">
        <v>49</v>
      </c>
      <c r="J9" s="45" t="s">
        <v>43</v>
      </c>
      <c r="K9" s="45" t="s">
        <v>48</v>
      </c>
      <c r="L9" s="45" t="s">
        <v>47</v>
      </c>
      <c r="M9" s="45" t="s">
        <v>46</v>
      </c>
      <c r="N9" s="45" t="s">
        <v>45</v>
      </c>
      <c r="O9" s="45" t="s">
        <v>44</v>
      </c>
      <c r="P9" s="45" t="s">
        <v>43</v>
      </c>
      <c r="Q9" s="76"/>
      <c r="R9" s="75"/>
    </row>
    <row r="10" spans="1:18" s="36" customFormat="1" ht="18" customHeight="1">
      <c r="A10" s="74"/>
      <c r="B10" s="74"/>
      <c r="C10" s="74"/>
      <c r="D10" s="73"/>
      <c r="E10" s="39" t="s">
        <v>42</v>
      </c>
      <c r="F10" s="39"/>
      <c r="G10" s="39"/>
      <c r="H10" s="39" t="s">
        <v>41</v>
      </c>
      <c r="I10" s="39"/>
      <c r="J10" s="39"/>
      <c r="K10" s="39"/>
      <c r="L10" s="39" t="s">
        <v>40</v>
      </c>
      <c r="M10" s="39" t="s">
        <v>39</v>
      </c>
      <c r="N10" s="39" t="s">
        <v>38</v>
      </c>
      <c r="O10" s="39" t="s">
        <v>38</v>
      </c>
      <c r="P10" s="39"/>
      <c r="Q10" s="72"/>
      <c r="R10" s="71"/>
    </row>
    <row r="11" spans="1:18" s="2" customFormat="1" ht="21.75" customHeight="1">
      <c r="A11" s="98" t="s">
        <v>156</v>
      </c>
      <c r="B11" s="98"/>
      <c r="C11" s="98"/>
      <c r="D11" s="97"/>
      <c r="E11" s="21">
        <f>E12+E23+E42+E49+E54+E72+E75+E78+E80+E84</f>
        <v>1246126980.9099998</v>
      </c>
      <c r="F11" s="21">
        <f>F12+F23+F42+F49+F54+F72+F75+F78+F80+F84</f>
        <v>54527084.739999995</v>
      </c>
      <c r="G11" s="21">
        <f>G12+G23+G42+G49+G54+G72+G75+G78+G80+G84</f>
        <v>37903375.27</v>
      </c>
      <c r="H11" s="21">
        <f>H12+H23+H42+H49+H54+H72+H75+H78+H80+H84</f>
        <v>17949105.419999998</v>
      </c>
      <c r="I11" s="21">
        <f>I12+I23+I42+I49+I54+I72+I75+I78+I80+I84</f>
        <v>14284677.47</v>
      </c>
      <c r="J11" s="21">
        <f>J12+J23+J42+J49+J54+J72+J75+J78+J80+J84</f>
        <v>232211528.2</v>
      </c>
      <c r="K11" s="21">
        <f>K12+K23+K42+K49+K54+K72+K75+K78+K80+K84</f>
        <v>1509076228.9199998</v>
      </c>
      <c r="L11" s="21">
        <f>L12+L23+L42+L49+L54+L72+L75+L78+L80+L84</f>
        <v>1333165629.15</v>
      </c>
      <c r="M11" s="21">
        <f>M12+M23+M42+M49+M54+M72+M75+M78+M80+M84</f>
        <v>320181994.53999996</v>
      </c>
      <c r="N11" s="21">
        <f>N12+N23+N42+N49+N54+N72+N75+N78+N80+N84</f>
        <v>196028925.32</v>
      </c>
      <c r="O11" s="21">
        <f>O12+O23+O42+O49+O54+O72+O75+O78+O80+O84</f>
        <v>144769880.69000003</v>
      </c>
      <c r="P11" s="21">
        <f>P12+P23+P42+P49+P54+P72+P75+P78+P80+P84</f>
        <v>21523093.03</v>
      </c>
      <c r="Q11" s="96" t="s">
        <v>155</v>
      </c>
      <c r="R11" s="95"/>
    </row>
    <row r="12" spans="1:18" s="19" customFormat="1" ht="20.25" customHeight="1">
      <c r="A12" s="24" t="s">
        <v>154</v>
      </c>
      <c r="B12" s="24"/>
      <c r="C12" s="24"/>
      <c r="D12" s="24"/>
      <c r="E12" s="21">
        <f>SUM(E13:E22)</f>
        <v>494333550.78</v>
      </c>
      <c r="F12" s="21">
        <f>SUM(F13:F22)</f>
        <v>30727315.320000004</v>
      </c>
      <c r="G12" s="21">
        <f>SUM(G13:G22)</f>
        <v>11842323.780000001</v>
      </c>
      <c r="H12" s="21">
        <f>SUM(H13:H22)</f>
        <v>3864287.51</v>
      </c>
      <c r="I12" s="21">
        <f>SUM(I13:I22)</f>
        <v>7982959.18</v>
      </c>
      <c r="J12" s="21">
        <f>SUM(J13:J22)</f>
        <v>35506692.120000005</v>
      </c>
      <c r="K12" s="21">
        <f>SUM(K13:K22)</f>
        <v>473110961.61999995</v>
      </c>
      <c r="L12" s="21">
        <f>SUM(L13:L22)</f>
        <v>518562117.50000006</v>
      </c>
      <c r="M12" s="21">
        <f>SUM(M13:M22)</f>
        <v>105114149.36</v>
      </c>
      <c r="N12" s="21">
        <f>SUM(N13:N22)</f>
        <v>73676686.93</v>
      </c>
      <c r="O12" s="21">
        <f>SUM(O13:O22)</f>
        <v>44581716.589999996</v>
      </c>
      <c r="P12" s="21">
        <f>SUM(P13:P22)</f>
        <v>1065730.3</v>
      </c>
      <c r="Q12" s="27" t="s">
        <v>153</v>
      </c>
      <c r="R12" s="33"/>
    </row>
    <row r="13" spans="1:18" s="2" customFormat="1" ht="20.25" customHeight="1">
      <c r="A13" s="3"/>
      <c r="B13" s="3" t="s">
        <v>152</v>
      </c>
      <c r="C13" s="3"/>
      <c r="D13" s="3"/>
      <c r="E13" s="16">
        <v>200830735.82</v>
      </c>
      <c r="F13" s="16">
        <v>20832123.849999998</v>
      </c>
      <c r="G13" s="16">
        <v>7405818.65</v>
      </c>
      <c r="H13" s="16">
        <v>3782942.51</v>
      </c>
      <c r="I13" s="16">
        <v>6658741.609999999</v>
      </c>
      <c r="J13" s="16">
        <v>1921789.56</v>
      </c>
      <c r="K13" s="16">
        <v>224494728.07999998</v>
      </c>
      <c r="L13" s="16">
        <v>263369091.24</v>
      </c>
      <c r="M13" s="16">
        <v>22075644</v>
      </c>
      <c r="N13" s="16">
        <v>23433256.82</v>
      </c>
      <c r="O13" s="16">
        <v>24432800</v>
      </c>
      <c r="P13" s="16">
        <v>0</v>
      </c>
      <c r="Q13" s="28" t="s">
        <v>151</v>
      </c>
      <c r="R13" s="33"/>
    </row>
    <row r="14" spans="1:18" s="2" customFormat="1" ht="20.25" customHeight="1">
      <c r="A14" s="3"/>
      <c r="B14" s="3" t="s">
        <v>150</v>
      </c>
      <c r="C14" s="3"/>
      <c r="D14" s="3"/>
      <c r="E14" s="16">
        <v>65167606.21999999</v>
      </c>
      <c r="F14" s="16">
        <v>3145841.6</v>
      </c>
      <c r="G14" s="16">
        <v>466747.76</v>
      </c>
      <c r="H14" s="16">
        <v>0</v>
      </c>
      <c r="I14" s="16">
        <v>403676</v>
      </c>
      <c r="J14" s="16">
        <v>8256297</v>
      </c>
      <c r="K14" s="16">
        <v>52445075</v>
      </c>
      <c r="L14" s="16">
        <v>56939090.42</v>
      </c>
      <c r="M14" s="16">
        <v>13613700</v>
      </c>
      <c r="N14" s="16">
        <v>12140948.63</v>
      </c>
      <c r="O14" s="16">
        <v>2718500</v>
      </c>
      <c r="P14" s="16">
        <v>0</v>
      </c>
      <c r="Q14" s="28" t="s">
        <v>149</v>
      </c>
      <c r="R14" s="33"/>
    </row>
    <row r="15" spans="1:18" s="2" customFormat="1" ht="20.25" customHeight="1">
      <c r="A15" s="3"/>
      <c r="B15" s="3" t="s">
        <v>148</v>
      </c>
      <c r="C15" s="3"/>
      <c r="D15" s="3"/>
      <c r="E15" s="16">
        <v>58652071.2</v>
      </c>
      <c r="F15" s="16">
        <v>2099756.3</v>
      </c>
      <c r="G15" s="16">
        <v>1015939</v>
      </c>
      <c r="H15" s="16">
        <v>0</v>
      </c>
      <c r="I15" s="16">
        <v>234996.37</v>
      </c>
      <c r="J15" s="16">
        <v>11478897.74</v>
      </c>
      <c r="K15" s="16">
        <v>30805308</v>
      </c>
      <c r="L15" s="16">
        <v>50140975.370000005</v>
      </c>
      <c r="M15" s="16">
        <v>24689817.759999998</v>
      </c>
      <c r="N15" s="16">
        <v>15446108.7</v>
      </c>
      <c r="O15" s="16">
        <v>3518032.77</v>
      </c>
      <c r="P15" s="16">
        <v>0</v>
      </c>
      <c r="Q15" s="28" t="s">
        <v>147</v>
      </c>
      <c r="R15" s="33"/>
    </row>
    <row r="16" spans="1:18" s="2" customFormat="1" ht="20.25" customHeight="1">
      <c r="A16" s="3"/>
      <c r="B16" s="3" t="s">
        <v>146</v>
      </c>
      <c r="C16" s="3"/>
      <c r="D16" s="91"/>
      <c r="E16" s="16">
        <v>22087338.86</v>
      </c>
      <c r="F16" s="16">
        <v>265852.1</v>
      </c>
      <c r="G16" s="16">
        <v>506489.19</v>
      </c>
      <c r="H16" s="16">
        <v>0</v>
      </c>
      <c r="I16" s="16">
        <v>33084</v>
      </c>
      <c r="J16" s="16">
        <v>1791600</v>
      </c>
      <c r="K16" s="16">
        <v>18952708</v>
      </c>
      <c r="L16" s="16">
        <v>22075630.36</v>
      </c>
      <c r="M16" s="16">
        <v>3059147.71</v>
      </c>
      <c r="N16" s="16">
        <v>844264.67</v>
      </c>
      <c r="O16" s="16">
        <v>1420000</v>
      </c>
      <c r="P16" s="16">
        <v>0</v>
      </c>
      <c r="Q16" s="28" t="s">
        <v>145</v>
      </c>
      <c r="R16" s="33"/>
    </row>
    <row r="17" spans="1:18" s="2" customFormat="1" ht="20.25" customHeight="1">
      <c r="A17" s="3"/>
      <c r="B17" s="18" t="s">
        <v>144</v>
      </c>
      <c r="C17" s="94"/>
      <c r="D17" s="93"/>
      <c r="E17" s="16">
        <v>45878338.28</v>
      </c>
      <c r="F17" s="16">
        <v>1952040.1</v>
      </c>
      <c r="G17" s="16">
        <v>973563.91</v>
      </c>
      <c r="H17" s="16">
        <v>0</v>
      </c>
      <c r="I17" s="16">
        <v>94073</v>
      </c>
      <c r="J17" s="16">
        <v>0</v>
      </c>
      <c r="K17" s="16">
        <v>28358656</v>
      </c>
      <c r="L17" s="16">
        <v>28040983.699999996</v>
      </c>
      <c r="M17" s="16">
        <v>9667237</v>
      </c>
      <c r="N17" s="16">
        <v>8095107.37</v>
      </c>
      <c r="O17" s="16">
        <v>5685396.28</v>
      </c>
      <c r="P17" s="16">
        <v>0</v>
      </c>
      <c r="Q17" s="28" t="s">
        <v>143</v>
      </c>
      <c r="R17" s="33"/>
    </row>
    <row r="18" spans="1:18" s="2" customFormat="1" ht="20.25" customHeight="1">
      <c r="A18" s="3"/>
      <c r="B18" s="3" t="s">
        <v>142</v>
      </c>
      <c r="C18" s="3"/>
      <c r="D18" s="91"/>
      <c r="E18" s="16">
        <v>15928520.799999999</v>
      </c>
      <c r="F18" s="16">
        <v>161331</v>
      </c>
      <c r="G18" s="16">
        <v>493800.13</v>
      </c>
      <c r="H18" s="16">
        <v>0</v>
      </c>
      <c r="I18" s="16">
        <v>109970</v>
      </c>
      <c r="J18" s="16">
        <v>0</v>
      </c>
      <c r="K18" s="16">
        <v>22145490</v>
      </c>
      <c r="L18" s="16">
        <v>18418407.93</v>
      </c>
      <c r="M18" s="16">
        <v>10209778</v>
      </c>
      <c r="N18" s="16">
        <v>7269506.99</v>
      </c>
      <c r="O18" s="16">
        <v>739088.54</v>
      </c>
      <c r="P18" s="16">
        <v>0</v>
      </c>
      <c r="Q18" s="15" t="s">
        <v>141</v>
      </c>
      <c r="R18" s="33"/>
    </row>
    <row r="19" spans="1:18" s="2" customFormat="1" ht="20.25" customHeight="1">
      <c r="A19" s="3"/>
      <c r="B19" s="3" t="s">
        <v>140</v>
      </c>
      <c r="C19" s="3"/>
      <c r="D19" s="91"/>
      <c r="E19" s="16">
        <v>35863127.21</v>
      </c>
      <c r="F19" s="16">
        <v>1422171.8</v>
      </c>
      <c r="G19" s="16">
        <v>506595.43</v>
      </c>
      <c r="H19" s="16">
        <v>0</v>
      </c>
      <c r="I19" s="16">
        <v>180960</v>
      </c>
      <c r="J19" s="16">
        <v>10136924.82</v>
      </c>
      <c r="K19" s="16">
        <v>38706693.65</v>
      </c>
      <c r="L19" s="16">
        <v>29607084.91</v>
      </c>
      <c r="M19" s="16">
        <v>12182387.22</v>
      </c>
      <c r="N19" s="16">
        <v>2819766.71</v>
      </c>
      <c r="O19" s="16">
        <v>1801800</v>
      </c>
      <c r="P19" s="16">
        <v>25000</v>
      </c>
      <c r="Q19" s="15" t="s">
        <v>139</v>
      </c>
      <c r="R19" s="33"/>
    </row>
    <row r="20" spans="1:18" s="2" customFormat="1" ht="20.25" customHeight="1">
      <c r="A20" s="3"/>
      <c r="B20" s="3" t="s">
        <v>138</v>
      </c>
      <c r="C20" s="3"/>
      <c r="D20" s="91"/>
      <c r="E20" s="16">
        <v>15900431.870000001</v>
      </c>
      <c r="F20" s="16">
        <v>457376</v>
      </c>
      <c r="G20" s="16">
        <v>92499.8</v>
      </c>
      <c r="H20" s="16">
        <v>0</v>
      </c>
      <c r="I20" s="16">
        <v>67476.2</v>
      </c>
      <c r="J20" s="16">
        <v>1497783</v>
      </c>
      <c r="K20" s="16">
        <v>14810622</v>
      </c>
      <c r="L20" s="16">
        <v>13763976.11</v>
      </c>
      <c r="M20" s="16">
        <v>4435106.64</v>
      </c>
      <c r="N20" s="16">
        <v>1508913.7</v>
      </c>
      <c r="O20" s="16">
        <v>447339</v>
      </c>
      <c r="P20" s="16">
        <v>0</v>
      </c>
      <c r="Q20" s="15" t="s">
        <v>137</v>
      </c>
      <c r="R20" s="33"/>
    </row>
    <row r="21" spans="1:18" s="2" customFormat="1" ht="20.25" customHeight="1">
      <c r="A21" s="3"/>
      <c r="B21" s="3" t="s">
        <v>136</v>
      </c>
      <c r="C21" s="3"/>
      <c r="D21" s="91"/>
      <c r="E21" s="16">
        <v>16857922.650000002</v>
      </c>
      <c r="F21" s="16">
        <v>150373.16999999998</v>
      </c>
      <c r="G21" s="16">
        <v>168286.16</v>
      </c>
      <c r="H21" s="16">
        <v>0</v>
      </c>
      <c r="I21" s="16">
        <v>115452</v>
      </c>
      <c r="J21" s="16">
        <v>0</v>
      </c>
      <c r="K21" s="16">
        <v>22690931</v>
      </c>
      <c r="L21" s="16">
        <v>20755004.769999996</v>
      </c>
      <c r="M21" s="16">
        <v>1975455</v>
      </c>
      <c r="N21" s="16">
        <v>1088178.45</v>
      </c>
      <c r="O21" s="16">
        <v>2446000</v>
      </c>
      <c r="P21" s="16">
        <v>709440.3</v>
      </c>
      <c r="Q21" s="15" t="s">
        <v>135</v>
      </c>
      <c r="R21" s="33"/>
    </row>
    <row r="22" spans="1:18" s="2" customFormat="1" ht="20.25" customHeight="1">
      <c r="A22" s="3"/>
      <c r="B22" s="3" t="s">
        <v>134</v>
      </c>
      <c r="C22" s="3"/>
      <c r="D22" s="91"/>
      <c r="E22" s="16">
        <v>17167457.869999997</v>
      </c>
      <c r="F22" s="16">
        <v>240449.4</v>
      </c>
      <c r="G22" s="16">
        <v>212583.75</v>
      </c>
      <c r="H22" s="16">
        <v>81345</v>
      </c>
      <c r="I22" s="16">
        <v>84530</v>
      </c>
      <c r="J22" s="16">
        <v>423400</v>
      </c>
      <c r="K22" s="16">
        <v>19700749.89</v>
      </c>
      <c r="L22" s="16">
        <v>15451872.69</v>
      </c>
      <c r="M22" s="16">
        <v>3205876.0300000003</v>
      </c>
      <c r="N22" s="16">
        <v>1030634.8899999999</v>
      </c>
      <c r="O22" s="16">
        <v>1372760</v>
      </c>
      <c r="P22" s="16">
        <v>331290</v>
      </c>
      <c r="Q22" s="15" t="s">
        <v>133</v>
      </c>
      <c r="R22" s="33"/>
    </row>
    <row r="23" spans="1:18" s="19" customFormat="1" ht="20.25" customHeight="1">
      <c r="A23" s="24" t="s">
        <v>132</v>
      </c>
      <c r="B23" s="24"/>
      <c r="C23" s="24"/>
      <c r="D23" s="92"/>
      <c r="E23" s="21">
        <f>SUM(E24:E30)</f>
        <v>130849604.74000001</v>
      </c>
      <c r="F23" s="21">
        <f>SUM(F24:F30)</f>
        <v>6269991.749999999</v>
      </c>
      <c r="G23" s="21">
        <f>SUM(G24:G30)</f>
        <v>7164198.100000001</v>
      </c>
      <c r="H23" s="21">
        <f>SUM(H24:H30)</f>
        <v>1469756.26</v>
      </c>
      <c r="I23" s="21">
        <f>SUM(I24:I30)</f>
        <v>1159161.83</v>
      </c>
      <c r="J23" s="21">
        <f>SUM(J24:J30)</f>
        <v>7263793.26</v>
      </c>
      <c r="K23" s="21">
        <f>SUM(K24:K30)</f>
        <v>235668145.47</v>
      </c>
      <c r="L23" s="21">
        <f>SUM(L24:L30)</f>
        <v>187301733.06</v>
      </c>
      <c r="M23" s="21">
        <f>SUM(M24:M30)</f>
        <v>50845382.150000006</v>
      </c>
      <c r="N23" s="21">
        <f>SUM(N24:N30)</f>
        <v>21409796.03</v>
      </c>
      <c r="O23" s="21">
        <f>SUM(O24:O30)</f>
        <v>11939955.629999999</v>
      </c>
      <c r="P23" s="21">
        <f>SUM(P24:P30)</f>
        <v>1865182</v>
      </c>
      <c r="Q23" s="20" t="s">
        <v>131</v>
      </c>
      <c r="R23" s="33"/>
    </row>
    <row r="24" spans="1:18" s="2" customFormat="1" ht="20.25" customHeight="1">
      <c r="A24" s="3"/>
      <c r="B24" s="3" t="s">
        <v>130</v>
      </c>
      <c r="C24" s="3"/>
      <c r="D24" s="91"/>
      <c r="E24" s="16">
        <v>40686247.54000001</v>
      </c>
      <c r="F24" s="16">
        <v>4391339.55</v>
      </c>
      <c r="G24" s="16">
        <v>5647179.9</v>
      </c>
      <c r="H24" s="16">
        <v>333327.05</v>
      </c>
      <c r="I24" s="16">
        <v>590031.45</v>
      </c>
      <c r="J24" s="16">
        <v>0</v>
      </c>
      <c r="K24" s="16">
        <v>103231254.25999999</v>
      </c>
      <c r="L24" s="16">
        <v>96146352.12</v>
      </c>
      <c r="M24" s="16">
        <v>21878553.380000003</v>
      </c>
      <c r="N24" s="16">
        <v>2423367.68</v>
      </c>
      <c r="O24" s="16">
        <v>582500</v>
      </c>
      <c r="P24" s="16">
        <v>0</v>
      </c>
      <c r="Q24" s="15" t="s">
        <v>129</v>
      </c>
      <c r="R24" s="33"/>
    </row>
    <row r="25" spans="1:18" s="2" customFormat="1" ht="20.25" customHeight="1">
      <c r="A25" s="3"/>
      <c r="B25" s="3" t="s">
        <v>128</v>
      </c>
      <c r="C25" s="3"/>
      <c r="D25" s="91"/>
      <c r="E25" s="16">
        <v>13333411.610000001</v>
      </c>
      <c r="F25" s="16">
        <v>98041</v>
      </c>
      <c r="G25" s="16">
        <v>367706.95</v>
      </c>
      <c r="H25" s="16">
        <v>622619</v>
      </c>
      <c r="I25" s="16">
        <v>107100</v>
      </c>
      <c r="J25" s="16">
        <v>2970793.26</v>
      </c>
      <c r="K25" s="16">
        <v>33149185.21</v>
      </c>
      <c r="L25" s="16">
        <v>15344522.94</v>
      </c>
      <c r="M25" s="16">
        <v>1412465.85</v>
      </c>
      <c r="N25" s="16">
        <v>2137019.42</v>
      </c>
      <c r="O25" s="16">
        <v>1831500</v>
      </c>
      <c r="P25" s="16">
        <v>1790360</v>
      </c>
      <c r="Q25" s="15" t="s">
        <v>127</v>
      </c>
      <c r="R25" s="33"/>
    </row>
    <row r="26" spans="1:18" s="2" customFormat="1" ht="20.25" customHeight="1">
      <c r="A26" s="3"/>
      <c r="B26" s="3" t="s">
        <v>126</v>
      </c>
      <c r="C26" s="3"/>
      <c r="D26" s="91"/>
      <c r="E26" s="16">
        <v>17853121.599999998</v>
      </c>
      <c r="F26" s="16">
        <v>320054.5</v>
      </c>
      <c r="G26" s="16">
        <v>221758.38</v>
      </c>
      <c r="H26" s="16">
        <v>0</v>
      </c>
      <c r="I26" s="16">
        <v>194304.3</v>
      </c>
      <c r="J26" s="16">
        <v>4293000</v>
      </c>
      <c r="K26" s="16">
        <v>31229472</v>
      </c>
      <c r="L26" s="16">
        <v>18632247.4</v>
      </c>
      <c r="M26" s="16">
        <v>15726801.25</v>
      </c>
      <c r="N26" s="16">
        <v>12363079.950000001</v>
      </c>
      <c r="O26" s="16">
        <v>3543120</v>
      </c>
      <c r="P26" s="16">
        <v>0</v>
      </c>
      <c r="Q26" s="15" t="s">
        <v>125</v>
      </c>
      <c r="R26" s="33"/>
    </row>
    <row r="27" spans="1:18" s="2" customFormat="1" ht="20.25" customHeight="1">
      <c r="A27" s="3"/>
      <c r="B27" s="3" t="s">
        <v>124</v>
      </c>
      <c r="C27" s="3"/>
      <c r="D27" s="91"/>
      <c r="E27" s="16">
        <v>14827214.190000001</v>
      </c>
      <c r="F27" s="16">
        <v>522322.1</v>
      </c>
      <c r="G27" s="16">
        <v>228700.77</v>
      </c>
      <c r="H27" s="16">
        <v>0</v>
      </c>
      <c r="I27" s="16">
        <v>95200</v>
      </c>
      <c r="J27" s="16">
        <v>0</v>
      </c>
      <c r="K27" s="16">
        <v>19265178</v>
      </c>
      <c r="L27" s="16">
        <v>14310779.559999999</v>
      </c>
      <c r="M27" s="16">
        <v>2840963</v>
      </c>
      <c r="N27" s="16">
        <v>1454524.1099999999</v>
      </c>
      <c r="O27" s="16">
        <v>963470.85</v>
      </c>
      <c r="P27" s="16">
        <v>0</v>
      </c>
      <c r="Q27" s="15" t="s">
        <v>123</v>
      </c>
      <c r="R27" s="33"/>
    </row>
    <row r="28" spans="1:18" s="2" customFormat="1" ht="20.25" customHeight="1">
      <c r="A28" s="3"/>
      <c r="B28" s="3" t="s">
        <v>122</v>
      </c>
      <c r="C28" s="3"/>
      <c r="D28" s="91"/>
      <c r="E28" s="16">
        <v>13064673.749999998</v>
      </c>
      <c r="F28" s="16">
        <v>73923.8</v>
      </c>
      <c r="G28" s="16">
        <v>400424.23</v>
      </c>
      <c r="H28" s="16">
        <v>513810.21</v>
      </c>
      <c r="I28" s="16">
        <v>31767</v>
      </c>
      <c r="J28" s="16">
        <v>0</v>
      </c>
      <c r="K28" s="16">
        <v>18627488</v>
      </c>
      <c r="L28" s="16">
        <v>16224357.030000001</v>
      </c>
      <c r="M28" s="16">
        <v>2334715.04</v>
      </c>
      <c r="N28" s="16">
        <v>662735.86</v>
      </c>
      <c r="O28" s="16">
        <v>2086000</v>
      </c>
      <c r="P28" s="16">
        <v>0</v>
      </c>
      <c r="Q28" s="15" t="s">
        <v>121</v>
      </c>
      <c r="R28" s="33"/>
    </row>
    <row r="29" spans="1:18" s="2" customFormat="1" ht="20.25" customHeight="1">
      <c r="A29" s="3"/>
      <c r="B29" s="3" t="s">
        <v>120</v>
      </c>
      <c r="C29" s="3"/>
      <c r="D29" s="91"/>
      <c r="E29" s="16">
        <v>15984213.21</v>
      </c>
      <c r="F29" s="16">
        <v>351034.1</v>
      </c>
      <c r="G29" s="16">
        <v>160748.9</v>
      </c>
      <c r="H29" s="16">
        <v>0</v>
      </c>
      <c r="I29" s="16">
        <v>53008.08</v>
      </c>
      <c r="J29" s="16">
        <v>0</v>
      </c>
      <c r="K29" s="16">
        <v>15663400</v>
      </c>
      <c r="L29" s="16">
        <v>13159820.82</v>
      </c>
      <c r="M29" s="16">
        <v>4570883.63</v>
      </c>
      <c r="N29" s="16">
        <v>1611753.87</v>
      </c>
      <c r="O29" s="16">
        <v>1473500</v>
      </c>
      <c r="P29" s="16">
        <v>0</v>
      </c>
      <c r="Q29" s="15" t="s">
        <v>119</v>
      </c>
      <c r="R29" s="15"/>
    </row>
    <row r="30" spans="1:18" s="2" customFormat="1" ht="20.25" customHeight="1">
      <c r="A30" s="3"/>
      <c r="B30" s="3" t="s">
        <v>118</v>
      </c>
      <c r="C30" s="3"/>
      <c r="D30" s="91"/>
      <c r="E30" s="16">
        <v>15100722.84</v>
      </c>
      <c r="F30" s="16">
        <v>513276.7</v>
      </c>
      <c r="G30" s="16">
        <v>137678.97</v>
      </c>
      <c r="H30" s="16">
        <v>0</v>
      </c>
      <c r="I30" s="16">
        <v>87751</v>
      </c>
      <c r="J30" s="16">
        <v>0</v>
      </c>
      <c r="K30" s="16">
        <v>14502168</v>
      </c>
      <c r="L30" s="16">
        <v>13483653.19</v>
      </c>
      <c r="M30" s="16">
        <v>2081000</v>
      </c>
      <c r="N30" s="16">
        <v>757315.14</v>
      </c>
      <c r="O30" s="16">
        <v>1459864.78</v>
      </c>
      <c r="P30" s="16">
        <v>74822</v>
      </c>
      <c r="Q30" s="15" t="s">
        <v>117</v>
      </c>
      <c r="R30" s="15"/>
    </row>
    <row r="31" spans="1:18" s="6" customFormat="1" ht="3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2:4" s="67" customFormat="1" ht="21.75">
      <c r="B32" s="68" t="s">
        <v>76</v>
      </c>
      <c r="C32" s="66">
        <v>19.2</v>
      </c>
      <c r="D32" s="68" t="s">
        <v>75</v>
      </c>
    </row>
    <row r="33" spans="2:18" s="63" customFormat="1" ht="21.75" customHeight="1">
      <c r="B33" s="67" t="s">
        <v>74</v>
      </c>
      <c r="C33" s="66">
        <v>19.2</v>
      </c>
      <c r="D33" s="65" t="s">
        <v>73</v>
      </c>
      <c r="R33" s="64" t="s">
        <v>72</v>
      </c>
    </row>
    <row r="34" spans="2:18" s="63" customFormat="1" ht="3.75" customHeight="1">
      <c r="B34" s="67"/>
      <c r="C34" s="66"/>
      <c r="D34" s="65"/>
      <c r="R34" s="64"/>
    </row>
    <row r="35" ht="6" customHeight="1">
      <c r="R35" s="62"/>
    </row>
    <row r="36" spans="1:18" s="2" customFormat="1" ht="18" customHeight="1">
      <c r="A36" s="89" t="s">
        <v>71</v>
      </c>
      <c r="B36" s="89"/>
      <c r="C36" s="89"/>
      <c r="D36" s="88"/>
      <c r="E36" s="85" t="s">
        <v>70</v>
      </c>
      <c r="F36" s="89"/>
      <c r="G36" s="89"/>
      <c r="H36" s="89"/>
      <c r="I36" s="89"/>
      <c r="J36" s="89"/>
      <c r="K36" s="88"/>
      <c r="L36" s="87" t="s">
        <v>66</v>
      </c>
      <c r="M36" s="86"/>
      <c r="N36" s="86"/>
      <c r="O36" s="86"/>
      <c r="P36" s="86"/>
      <c r="Q36" s="85" t="s">
        <v>69</v>
      </c>
      <c r="R36" s="84"/>
    </row>
    <row r="37" spans="1:18" s="2" customFormat="1" ht="18" customHeight="1">
      <c r="A37" s="78"/>
      <c r="B37" s="78"/>
      <c r="C37" s="78"/>
      <c r="D37" s="77"/>
      <c r="E37" s="83" t="s">
        <v>68</v>
      </c>
      <c r="F37" s="74"/>
      <c r="G37" s="74"/>
      <c r="H37" s="74"/>
      <c r="I37" s="74"/>
      <c r="J37" s="74"/>
      <c r="K37" s="73"/>
      <c r="L37" s="82" t="s">
        <v>40</v>
      </c>
      <c r="M37" s="81"/>
      <c r="N37" s="81"/>
      <c r="O37" s="81"/>
      <c r="P37" s="81"/>
      <c r="Q37" s="76"/>
      <c r="R37" s="75"/>
    </row>
    <row r="38" spans="1:18" s="2" customFormat="1" ht="18" customHeight="1">
      <c r="A38" s="78"/>
      <c r="B38" s="78"/>
      <c r="C38" s="78"/>
      <c r="D38" s="77"/>
      <c r="E38" s="79"/>
      <c r="F38" s="79" t="s">
        <v>67</v>
      </c>
      <c r="G38" s="79"/>
      <c r="H38" s="79"/>
      <c r="I38" s="79"/>
      <c r="J38" s="80"/>
      <c r="L38" s="49"/>
      <c r="M38" s="49" t="s">
        <v>66</v>
      </c>
      <c r="N38" s="49" t="s">
        <v>66</v>
      </c>
      <c r="O38" s="49" t="s">
        <v>66</v>
      </c>
      <c r="P38" s="49"/>
      <c r="Q38" s="76"/>
      <c r="R38" s="75"/>
    </row>
    <row r="39" spans="1:18" s="2" customFormat="1" ht="18" customHeight="1">
      <c r="A39" s="78"/>
      <c r="B39" s="78"/>
      <c r="C39" s="78"/>
      <c r="D39" s="77"/>
      <c r="E39" s="79" t="s">
        <v>65</v>
      </c>
      <c r="F39" s="79" t="s">
        <v>64</v>
      </c>
      <c r="G39" s="79" t="s">
        <v>63</v>
      </c>
      <c r="H39" s="79" t="s">
        <v>62</v>
      </c>
      <c r="I39" s="79" t="s">
        <v>61</v>
      </c>
      <c r="J39" s="49" t="s">
        <v>60</v>
      </c>
      <c r="K39" s="49" t="s">
        <v>59</v>
      </c>
      <c r="L39" s="49" t="s">
        <v>58</v>
      </c>
      <c r="M39" s="49" t="s">
        <v>57</v>
      </c>
      <c r="N39" s="49" t="s">
        <v>56</v>
      </c>
      <c r="O39" s="49" t="s">
        <v>55</v>
      </c>
      <c r="P39" s="49" t="s">
        <v>54</v>
      </c>
      <c r="Q39" s="76"/>
      <c r="R39" s="75"/>
    </row>
    <row r="40" spans="1:18" s="2" customFormat="1" ht="18" customHeight="1">
      <c r="A40" s="78"/>
      <c r="B40" s="78"/>
      <c r="C40" s="78"/>
      <c r="D40" s="77"/>
      <c r="E40" s="45" t="s">
        <v>53</v>
      </c>
      <c r="F40" s="45" t="s">
        <v>52</v>
      </c>
      <c r="G40" s="45" t="s">
        <v>51</v>
      </c>
      <c r="H40" s="45" t="s">
        <v>50</v>
      </c>
      <c r="I40" s="45" t="s">
        <v>49</v>
      </c>
      <c r="J40" s="45" t="s">
        <v>43</v>
      </c>
      <c r="K40" s="45" t="s">
        <v>48</v>
      </c>
      <c r="L40" s="45" t="s">
        <v>47</v>
      </c>
      <c r="M40" s="45" t="s">
        <v>46</v>
      </c>
      <c r="N40" s="45" t="s">
        <v>45</v>
      </c>
      <c r="O40" s="45" t="s">
        <v>44</v>
      </c>
      <c r="P40" s="45" t="s">
        <v>43</v>
      </c>
      <c r="Q40" s="76"/>
      <c r="R40" s="75"/>
    </row>
    <row r="41" spans="1:18" s="2" customFormat="1" ht="18" customHeight="1">
      <c r="A41" s="74"/>
      <c r="B41" s="74"/>
      <c r="C41" s="74"/>
      <c r="D41" s="73"/>
      <c r="E41" s="39" t="s">
        <v>42</v>
      </c>
      <c r="F41" s="39"/>
      <c r="G41" s="39"/>
      <c r="H41" s="39" t="s">
        <v>41</v>
      </c>
      <c r="I41" s="39"/>
      <c r="J41" s="39"/>
      <c r="K41" s="39"/>
      <c r="L41" s="39" t="s">
        <v>40</v>
      </c>
      <c r="M41" s="39" t="s">
        <v>39</v>
      </c>
      <c r="N41" s="39" t="s">
        <v>38</v>
      </c>
      <c r="O41" s="39" t="s">
        <v>38</v>
      </c>
      <c r="P41" s="39"/>
      <c r="Q41" s="72"/>
      <c r="R41" s="71"/>
    </row>
    <row r="42" spans="1:18" s="19" customFormat="1" ht="20.25" customHeight="1">
      <c r="A42" s="24" t="s">
        <v>116</v>
      </c>
      <c r="B42" s="24"/>
      <c r="C42" s="24"/>
      <c r="D42" s="24"/>
      <c r="E42" s="21">
        <f>SUM(E43:E48)</f>
        <v>145598026.85999998</v>
      </c>
      <c r="F42" s="21">
        <f>SUM(F43:F48)</f>
        <v>4555504.48</v>
      </c>
      <c r="G42" s="21">
        <f>SUM(G43:G48)</f>
        <v>9391979.690000001</v>
      </c>
      <c r="H42" s="21">
        <f>SUM(H43:H48)</f>
        <v>0</v>
      </c>
      <c r="I42" s="21">
        <f>SUM(I43:I48)</f>
        <v>1267175.9100000001</v>
      </c>
      <c r="J42" s="21">
        <f>SUM(J43:J48)</f>
        <v>52290560.81</v>
      </c>
      <c r="K42" s="21">
        <f>SUM(K43:K48)</f>
        <v>196101585.51</v>
      </c>
      <c r="L42" s="21">
        <f>SUM(L43:L48)</f>
        <v>178113153.18</v>
      </c>
      <c r="M42" s="21">
        <f>SUM(M43:M48)</f>
        <v>32952132.33</v>
      </c>
      <c r="N42" s="21">
        <f>SUM(N43:N48)</f>
        <v>30670337.990000002</v>
      </c>
      <c r="O42" s="21">
        <f>SUM(O43:O48)</f>
        <v>8288869.529999999</v>
      </c>
      <c r="P42" s="21">
        <f>SUM(P43:P48)</f>
        <v>2179988.73</v>
      </c>
      <c r="Q42" s="27" t="s">
        <v>115</v>
      </c>
      <c r="R42" s="33"/>
    </row>
    <row r="43" spans="1:18" s="2" customFormat="1" ht="20.25" customHeight="1">
      <c r="A43" s="3"/>
      <c r="B43" s="70" t="s">
        <v>114</v>
      </c>
      <c r="C43" s="70"/>
      <c r="D43" s="69"/>
      <c r="E43" s="16">
        <v>56989834.269999996</v>
      </c>
      <c r="F43" s="16">
        <v>1216552.3</v>
      </c>
      <c r="G43" s="16">
        <v>2415930.16</v>
      </c>
      <c r="H43" s="16">
        <v>0</v>
      </c>
      <c r="I43" s="16">
        <v>748551</v>
      </c>
      <c r="J43" s="16">
        <v>47269358.81</v>
      </c>
      <c r="K43" s="16">
        <v>92145153.35</v>
      </c>
      <c r="L43" s="16">
        <v>83791512.73</v>
      </c>
      <c r="M43" s="16">
        <v>7977300.75</v>
      </c>
      <c r="N43" s="16">
        <v>5346544.049999999</v>
      </c>
      <c r="O43" s="16">
        <v>760000</v>
      </c>
      <c r="P43" s="16">
        <v>0</v>
      </c>
      <c r="Q43" s="28" t="s">
        <v>113</v>
      </c>
      <c r="R43" s="26"/>
    </row>
    <row r="44" spans="1:18" s="2" customFormat="1" ht="20.25" customHeight="1">
      <c r="A44" s="3"/>
      <c r="B44" s="70" t="s">
        <v>112</v>
      </c>
      <c r="C44" s="70"/>
      <c r="D44" s="69"/>
      <c r="E44" s="16">
        <v>17858650.52</v>
      </c>
      <c r="F44" s="16">
        <v>1007012.2</v>
      </c>
      <c r="G44" s="16">
        <v>5053527.08</v>
      </c>
      <c r="H44" s="16">
        <v>0</v>
      </c>
      <c r="I44" s="16">
        <v>172620</v>
      </c>
      <c r="J44" s="16">
        <v>0</v>
      </c>
      <c r="K44" s="16">
        <v>14972167</v>
      </c>
      <c r="L44" s="16">
        <v>23663778.6</v>
      </c>
      <c r="M44" s="16">
        <v>3481690</v>
      </c>
      <c r="N44" s="16">
        <v>7729929.67</v>
      </c>
      <c r="O44" s="16">
        <v>693000</v>
      </c>
      <c r="P44" s="16">
        <v>0</v>
      </c>
      <c r="Q44" s="28" t="s">
        <v>111</v>
      </c>
      <c r="R44" s="26"/>
    </row>
    <row r="45" spans="1:18" s="2" customFormat="1" ht="20.25" customHeight="1">
      <c r="A45" s="3"/>
      <c r="B45" s="70" t="s">
        <v>110</v>
      </c>
      <c r="C45" s="70"/>
      <c r="D45" s="69"/>
      <c r="E45" s="16">
        <v>21361282.45</v>
      </c>
      <c r="F45" s="16">
        <v>630039.45</v>
      </c>
      <c r="G45" s="16">
        <v>1260070.65</v>
      </c>
      <c r="H45" s="16">
        <v>0</v>
      </c>
      <c r="I45" s="16">
        <v>104654.64</v>
      </c>
      <c r="J45" s="16">
        <v>0</v>
      </c>
      <c r="K45" s="16">
        <v>22606986</v>
      </c>
      <c r="L45" s="16">
        <v>25193187.79</v>
      </c>
      <c r="M45" s="16">
        <v>5121800</v>
      </c>
      <c r="N45" s="16">
        <v>8548345.31</v>
      </c>
      <c r="O45" s="16">
        <v>3390154.53</v>
      </c>
      <c r="P45" s="16">
        <v>0</v>
      </c>
      <c r="Q45" s="28" t="s">
        <v>109</v>
      </c>
      <c r="R45" s="26"/>
    </row>
    <row r="46" spans="1:18" s="2" customFormat="1" ht="20.25" customHeight="1">
      <c r="A46" s="3"/>
      <c r="B46" s="70" t="s">
        <v>108</v>
      </c>
      <c r="C46" s="70"/>
      <c r="D46" s="69"/>
      <c r="E46" s="16">
        <v>16312003.55</v>
      </c>
      <c r="F46" s="16">
        <v>471651.03</v>
      </c>
      <c r="G46" s="16">
        <v>215712.72</v>
      </c>
      <c r="H46" s="16">
        <v>0</v>
      </c>
      <c r="I46" s="16">
        <v>64476</v>
      </c>
      <c r="J46" s="16">
        <v>2935390</v>
      </c>
      <c r="K46" s="16">
        <v>30433933</v>
      </c>
      <c r="L46" s="16">
        <v>17637529.91</v>
      </c>
      <c r="M46" s="16">
        <v>5388527.16</v>
      </c>
      <c r="N46" s="16">
        <v>1936103.78</v>
      </c>
      <c r="O46" s="16">
        <v>2154832</v>
      </c>
      <c r="P46" s="16">
        <v>1325289.73</v>
      </c>
      <c r="Q46" s="28" t="s">
        <v>107</v>
      </c>
      <c r="R46" s="26"/>
    </row>
    <row r="47" spans="1:18" s="2" customFormat="1" ht="20.25" customHeight="1">
      <c r="A47" s="3"/>
      <c r="B47" s="18" t="s">
        <v>106</v>
      </c>
      <c r="C47" s="18"/>
      <c r="D47" s="17"/>
      <c r="E47" s="16">
        <v>14611528.589999998</v>
      </c>
      <c r="F47" s="16">
        <v>849305.5</v>
      </c>
      <c r="G47" s="16">
        <v>192974.52</v>
      </c>
      <c r="H47" s="16">
        <v>0</v>
      </c>
      <c r="I47" s="16">
        <v>28623.27</v>
      </c>
      <c r="J47" s="16">
        <v>2085812</v>
      </c>
      <c r="K47" s="16">
        <v>10054070</v>
      </c>
      <c r="L47" s="16">
        <v>13223439.620000001</v>
      </c>
      <c r="M47" s="16">
        <v>5424380</v>
      </c>
      <c r="N47" s="16">
        <v>6112494.02</v>
      </c>
      <c r="O47" s="16">
        <v>330979</v>
      </c>
      <c r="P47" s="16">
        <v>596077</v>
      </c>
      <c r="Q47" s="28" t="s">
        <v>105</v>
      </c>
      <c r="R47" s="26"/>
    </row>
    <row r="48" spans="1:18" s="2" customFormat="1" ht="20.25" customHeight="1">
      <c r="A48" s="3"/>
      <c r="B48" s="70" t="s">
        <v>104</v>
      </c>
      <c r="C48" s="70"/>
      <c r="D48" s="69"/>
      <c r="E48" s="16">
        <v>18464727.48</v>
      </c>
      <c r="F48" s="16">
        <v>380944</v>
      </c>
      <c r="G48" s="16">
        <v>253764.56</v>
      </c>
      <c r="H48" s="16">
        <v>0</v>
      </c>
      <c r="I48" s="16">
        <v>148251</v>
      </c>
      <c r="J48" s="16">
        <v>0</v>
      </c>
      <c r="K48" s="16">
        <v>25889276.16</v>
      </c>
      <c r="L48" s="16">
        <v>14603704.530000001</v>
      </c>
      <c r="M48" s="16">
        <v>5558434.42</v>
      </c>
      <c r="N48" s="16">
        <v>996921.16</v>
      </c>
      <c r="O48" s="16">
        <v>959904</v>
      </c>
      <c r="P48" s="16">
        <v>258622</v>
      </c>
      <c r="Q48" s="28" t="s">
        <v>103</v>
      </c>
      <c r="R48" s="26"/>
    </row>
    <row r="49" spans="1:18" s="19" customFormat="1" ht="20.25" customHeight="1">
      <c r="A49" s="24" t="s">
        <v>102</v>
      </c>
      <c r="B49" s="30"/>
      <c r="C49" s="30"/>
      <c r="D49" s="29"/>
      <c r="E49" s="21">
        <f>SUM(E50:E53)</f>
        <v>81806377.91</v>
      </c>
      <c r="F49" s="21">
        <f>SUM(F50:F53)</f>
        <v>4589835.5</v>
      </c>
      <c r="G49" s="21">
        <f>SUM(G50:G53)</f>
        <v>2186817.87</v>
      </c>
      <c r="H49" s="21">
        <f>SUM(H50:H53)</f>
        <v>7277668.4</v>
      </c>
      <c r="I49" s="21">
        <f>SUM(I50:I53)</f>
        <v>1326731</v>
      </c>
      <c r="J49" s="21">
        <f>SUM(J50:J53)</f>
        <v>17448000</v>
      </c>
      <c r="K49" s="21">
        <f>SUM(K50:K53)</f>
        <v>116047560</v>
      </c>
      <c r="L49" s="21">
        <f>SUM(L50:L53)</f>
        <v>80139545.74</v>
      </c>
      <c r="M49" s="21">
        <f>SUM(M50:M53)</f>
        <v>12809554.27</v>
      </c>
      <c r="N49" s="21">
        <f>SUM(N50:N53)</f>
        <v>10514280.57</v>
      </c>
      <c r="O49" s="21">
        <f>SUM(O50:O53)</f>
        <v>18043572.310000002</v>
      </c>
      <c r="P49" s="21">
        <f>SUM(P50:P53)</f>
        <v>1824328</v>
      </c>
      <c r="Q49" s="20" t="s">
        <v>101</v>
      </c>
      <c r="R49" s="14"/>
    </row>
    <row r="50" spans="1:18" s="2" customFormat="1" ht="20.25" customHeight="1">
      <c r="A50" s="3"/>
      <c r="B50" s="70" t="s">
        <v>100</v>
      </c>
      <c r="C50" s="70"/>
      <c r="D50" s="69"/>
      <c r="E50" s="16">
        <v>32361672.63</v>
      </c>
      <c r="F50" s="16">
        <v>730864</v>
      </c>
      <c r="G50" s="16">
        <v>1144662.92</v>
      </c>
      <c r="H50" s="16">
        <v>0</v>
      </c>
      <c r="I50" s="16">
        <v>879541.49</v>
      </c>
      <c r="J50" s="16">
        <v>5043000</v>
      </c>
      <c r="K50" s="16">
        <v>41803338</v>
      </c>
      <c r="L50" s="16">
        <v>29567973.02</v>
      </c>
      <c r="M50" s="16">
        <v>5150462</v>
      </c>
      <c r="N50" s="16">
        <v>7276826.82</v>
      </c>
      <c r="O50" s="16">
        <v>6846774.0600000005</v>
      </c>
      <c r="P50" s="16">
        <v>1186197</v>
      </c>
      <c r="Q50" s="15" t="s">
        <v>99</v>
      </c>
      <c r="R50" s="14"/>
    </row>
    <row r="51" spans="1:18" s="2" customFormat="1" ht="20.25" customHeight="1">
      <c r="A51" s="3"/>
      <c r="B51" s="70" t="s">
        <v>98</v>
      </c>
      <c r="C51" s="70"/>
      <c r="D51" s="69"/>
      <c r="E51" s="16">
        <v>20424797.700000007</v>
      </c>
      <c r="F51" s="16">
        <v>1412368.5</v>
      </c>
      <c r="G51" s="16">
        <v>338824.78</v>
      </c>
      <c r="H51" s="16">
        <v>766350.4</v>
      </c>
      <c r="I51" s="16">
        <v>267300.51</v>
      </c>
      <c r="J51" s="16">
        <v>0</v>
      </c>
      <c r="K51" s="16">
        <v>46784204</v>
      </c>
      <c r="L51" s="16">
        <v>18103523.25</v>
      </c>
      <c r="M51" s="16">
        <v>3160190.33</v>
      </c>
      <c r="N51" s="16">
        <v>1073102.87</v>
      </c>
      <c r="O51" s="16">
        <v>5289941.32</v>
      </c>
      <c r="P51" s="16">
        <v>0</v>
      </c>
      <c r="Q51" s="15" t="s">
        <v>97</v>
      </c>
      <c r="R51" s="14"/>
    </row>
    <row r="52" spans="1:18" s="2" customFormat="1" ht="20.25" customHeight="1">
      <c r="A52" s="3"/>
      <c r="B52" s="70" t="s">
        <v>96</v>
      </c>
      <c r="C52" s="70"/>
      <c r="D52" s="69"/>
      <c r="E52" s="16">
        <v>13768695.14</v>
      </c>
      <c r="F52" s="16">
        <v>2174252</v>
      </c>
      <c r="G52" s="16">
        <v>244573.35</v>
      </c>
      <c r="H52" s="16">
        <v>6511318</v>
      </c>
      <c r="I52" s="16">
        <v>179889</v>
      </c>
      <c r="J52" s="16">
        <v>9586000</v>
      </c>
      <c r="K52" s="16">
        <v>20847781</v>
      </c>
      <c r="L52" s="16">
        <v>20117994.47</v>
      </c>
      <c r="M52" s="16">
        <v>1039732.52</v>
      </c>
      <c r="N52" s="16">
        <v>1077767.88</v>
      </c>
      <c r="O52" s="16">
        <v>3779012.18</v>
      </c>
      <c r="P52" s="16">
        <v>45364</v>
      </c>
      <c r="Q52" s="15" t="s">
        <v>95</v>
      </c>
      <c r="R52" s="14"/>
    </row>
    <row r="53" spans="1:18" s="2" customFormat="1" ht="20.25" customHeight="1">
      <c r="A53" s="3"/>
      <c r="B53" s="70" t="s">
        <v>94</v>
      </c>
      <c r="C53" s="70"/>
      <c r="D53" s="69"/>
      <c r="E53" s="16">
        <v>15251212.439999998</v>
      </c>
      <c r="F53" s="16">
        <v>272351</v>
      </c>
      <c r="G53" s="16">
        <v>458756.82</v>
      </c>
      <c r="H53" s="16">
        <v>0</v>
      </c>
      <c r="I53" s="16">
        <v>0</v>
      </c>
      <c r="J53" s="16">
        <v>2819000</v>
      </c>
      <c r="K53" s="16">
        <v>6612237</v>
      </c>
      <c r="L53" s="16">
        <v>12350055</v>
      </c>
      <c r="M53" s="16">
        <v>3459169.42</v>
      </c>
      <c r="N53" s="16">
        <v>1086583</v>
      </c>
      <c r="O53" s="16">
        <v>2127844.75</v>
      </c>
      <c r="P53" s="16">
        <v>592767</v>
      </c>
      <c r="Q53" s="15" t="s">
        <v>93</v>
      </c>
      <c r="R53" s="14"/>
    </row>
    <row r="54" spans="1:18" s="19" customFormat="1" ht="20.25" customHeight="1">
      <c r="A54" s="24" t="s">
        <v>92</v>
      </c>
      <c r="B54" s="30"/>
      <c r="C54" s="30"/>
      <c r="D54" s="29"/>
      <c r="E54" s="21">
        <f>SUM(E55:E61)</f>
        <v>105328758.19999999</v>
      </c>
      <c r="F54" s="21">
        <f>SUM(F55:F61)</f>
        <v>2169513.8499999996</v>
      </c>
      <c r="G54" s="21">
        <f>SUM(G55:G61)</f>
        <v>2707384.83</v>
      </c>
      <c r="H54" s="21">
        <f>SUM(H55:H61)</f>
        <v>2808283.71</v>
      </c>
      <c r="I54" s="21">
        <f>SUM(I55:I61)</f>
        <v>901296.63</v>
      </c>
      <c r="J54" s="21">
        <f>SUM(J55:J61)</f>
        <v>32291724.48</v>
      </c>
      <c r="K54" s="21">
        <f>SUM(K55:K61)</f>
        <v>150965221.13</v>
      </c>
      <c r="L54" s="21">
        <f>SUM(L55:L61)</f>
        <v>105416898.66000003</v>
      </c>
      <c r="M54" s="21">
        <f>SUM(M55:M61)</f>
        <v>37879167.85</v>
      </c>
      <c r="N54" s="21">
        <f>SUM(N55:N61)</f>
        <v>12192949.57</v>
      </c>
      <c r="O54" s="21">
        <f>SUM(O55:O61)</f>
        <v>27011853.62</v>
      </c>
      <c r="P54" s="21">
        <f>SUM(P55:P61)</f>
        <v>5932288</v>
      </c>
      <c r="Q54" s="20" t="s">
        <v>91</v>
      </c>
      <c r="R54" s="14"/>
    </row>
    <row r="55" spans="1:18" s="2" customFormat="1" ht="20.25" customHeight="1">
      <c r="A55" s="3"/>
      <c r="B55" s="70" t="s">
        <v>90</v>
      </c>
      <c r="C55" s="70"/>
      <c r="D55" s="69"/>
      <c r="E55" s="16">
        <v>16274891.59</v>
      </c>
      <c r="F55" s="16">
        <v>249803.75</v>
      </c>
      <c r="G55" s="16">
        <v>622592.8</v>
      </c>
      <c r="H55" s="16">
        <v>138618</v>
      </c>
      <c r="I55" s="16">
        <v>495573.13</v>
      </c>
      <c r="J55" s="16">
        <v>4870000</v>
      </c>
      <c r="K55" s="16">
        <v>16983255</v>
      </c>
      <c r="L55" s="16">
        <v>17768969.72</v>
      </c>
      <c r="M55" s="16">
        <v>7302908.21</v>
      </c>
      <c r="N55" s="16">
        <v>760554.5</v>
      </c>
      <c r="O55" s="16">
        <v>3178938</v>
      </c>
      <c r="P55" s="16">
        <v>5319490</v>
      </c>
      <c r="Q55" s="15" t="s">
        <v>89</v>
      </c>
      <c r="R55" s="14"/>
    </row>
    <row r="56" spans="1:18" s="2" customFormat="1" ht="20.25" customHeight="1">
      <c r="A56" s="3"/>
      <c r="B56" s="18" t="s">
        <v>88</v>
      </c>
      <c r="C56" s="18"/>
      <c r="D56" s="17"/>
      <c r="E56" s="16">
        <v>17323535.819999997</v>
      </c>
      <c r="F56" s="16">
        <v>634640.8</v>
      </c>
      <c r="G56" s="16">
        <v>1423810.21</v>
      </c>
      <c r="H56" s="16">
        <v>667378</v>
      </c>
      <c r="I56" s="16">
        <v>122739</v>
      </c>
      <c r="J56" s="16">
        <v>15588000</v>
      </c>
      <c r="K56" s="16">
        <v>31772957</v>
      </c>
      <c r="L56" s="16">
        <v>19596484.75</v>
      </c>
      <c r="M56" s="16">
        <v>6095740.03</v>
      </c>
      <c r="N56" s="16">
        <v>2717230.74</v>
      </c>
      <c r="O56" s="16">
        <v>1244500</v>
      </c>
      <c r="P56" s="16">
        <v>0</v>
      </c>
      <c r="Q56" s="15" t="s">
        <v>87</v>
      </c>
      <c r="R56" s="14"/>
    </row>
    <row r="57" spans="1:18" s="2" customFormat="1" ht="20.25" customHeight="1">
      <c r="A57" s="3"/>
      <c r="B57" s="70" t="s">
        <v>86</v>
      </c>
      <c r="C57" s="70"/>
      <c r="D57" s="69"/>
      <c r="E57" s="16">
        <v>13236361.049999999</v>
      </c>
      <c r="F57" s="16">
        <v>11787.1</v>
      </c>
      <c r="G57" s="16">
        <v>131421.94</v>
      </c>
      <c r="H57" s="16">
        <v>0</v>
      </c>
      <c r="I57" s="16">
        <v>96440</v>
      </c>
      <c r="J57" s="16">
        <v>680350</v>
      </c>
      <c r="K57" s="16">
        <v>25480899</v>
      </c>
      <c r="L57" s="16">
        <v>12814505.21</v>
      </c>
      <c r="M57" s="16">
        <v>1403666</v>
      </c>
      <c r="N57" s="16">
        <v>737135.41</v>
      </c>
      <c r="O57" s="16">
        <v>1509580</v>
      </c>
      <c r="P57" s="16">
        <v>612798</v>
      </c>
      <c r="Q57" s="15" t="s">
        <v>85</v>
      </c>
      <c r="R57" s="14"/>
    </row>
    <row r="58" spans="1:18" s="2" customFormat="1" ht="20.25" customHeight="1">
      <c r="A58" s="3"/>
      <c r="B58" s="70" t="s">
        <v>84</v>
      </c>
      <c r="C58" s="70"/>
      <c r="D58" s="69"/>
      <c r="E58" s="16">
        <v>12556831.589999996</v>
      </c>
      <c r="F58" s="16">
        <v>225112</v>
      </c>
      <c r="G58" s="16">
        <v>30000</v>
      </c>
      <c r="H58" s="16">
        <v>123917.71</v>
      </c>
      <c r="I58" s="16">
        <v>34030</v>
      </c>
      <c r="J58" s="16">
        <v>0</v>
      </c>
      <c r="K58" s="16">
        <v>10997614.530000001</v>
      </c>
      <c r="L58" s="16">
        <v>10864137.940000001</v>
      </c>
      <c r="M58" s="16">
        <v>3434180</v>
      </c>
      <c r="N58" s="16">
        <v>553675.88</v>
      </c>
      <c r="O58" s="16">
        <v>635500</v>
      </c>
      <c r="P58" s="16">
        <v>0</v>
      </c>
      <c r="Q58" s="15" t="s">
        <v>83</v>
      </c>
      <c r="R58" s="14"/>
    </row>
    <row r="59" spans="1:18" s="2" customFormat="1" ht="20.25" customHeight="1">
      <c r="A59" s="3"/>
      <c r="B59" s="70" t="s">
        <v>82</v>
      </c>
      <c r="C59" s="70"/>
      <c r="D59" s="69"/>
      <c r="E59" s="16">
        <v>18861960.79</v>
      </c>
      <c r="F59" s="16">
        <v>319568.5</v>
      </c>
      <c r="G59" s="16">
        <v>135674.52</v>
      </c>
      <c r="H59" s="16">
        <v>0</v>
      </c>
      <c r="I59" s="16">
        <v>87590.5</v>
      </c>
      <c r="J59" s="16">
        <v>9810000</v>
      </c>
      <c r="K59" s="16">
        <v>23395341</v>
      </c>
      <c r="L59" s="16">
        <v>15750190.96</v>
      </c>
      <c r="M59" s="16">
        <v>13660733</v>
      </c>
      <c r="N59" s="16">
        <v>2265624.16</v>
      </c>
      <c r="O59" s="16">
        <v>18525335.62</v>
      </c>
      <c r="P59" s="16">
        <v>0</v>
      </c>
      <c r="Q59" s="15" t="s">
        <v>81</v>
      </c>
      <c r="R59" s="14"/>
    </row>
    <row r="60" spans="1:18" s="2" customFormat="1" ht="20.25" customHeight="1">
      <c r="A60" s="3"/>
      <c r="B60" s="70" t="s">
        <v>80</v>
      </c>
      <c r="C60" s="70"/>
      <c r="D60" s="69"/>
      <c r="E60" s="16">
        <v>12896818.770000001</v>
      </c>
      <c r="F60" s="16">
        <v>327012.7</v>
      </c>
      <c r="G60" s="16">
        <v>207375.67</v>
      </c>
      <c r="H60" s="16">
        <v>0</v>
      </c>
      <c r="I60" s="16">
        <v>22152</v>
      </c>
      <c r="J60" s="16">
        <v>0</v>
      </c>
      <c r="K60" s="16">
        <v>14493365.6</v>
      </c>
      <c r="L60" s="16">
        <v>9845512.09</v>
      </c>
      <c r="M60" s="16">
        <v>4391600</v>
      </c>
      <c r="N60" s="16">
        <v>649651.4299999999</v>
      </c>
      <c r="O60" s="16">
        <v>1052500</v>
      </c>
      <c r="P60" s="16">
        <v>0</v>
      </c>
      <c r="Q60" s="15" t="s">
        <v>79</v>
      </c>
      <c r="R60" s="25"/>
    </row>
    <row r="61" spans="1:18" s="2" customFormat="1" ht="20.25" customHeight="1">
      <c r="A61" s="3"/>
      <c r="B61" s="70" t="s">
        <v>78</v>
      </c>
      <c r="C61" s="70"/>
      <c r="D61" s="69"/>
      <c r="E61" s="16">
        <v>14178358.590000002</v>
      </c>
      <c r="F61" s="16">
        <v>401589</v>
      </c>
      <c r="G61" s="16">
        <v>156509.69</v>
      </c>
      <c r="H61" s="16">
        <v>1878370</v>
      </c>
      <c r="I61" s="16">
        <v>42772</v>
      </c>
      <c r="J61" s="16">
        <v>1343374.48</v>
      </c>
      <c r="K61" s="16">
        <v>27841789</v>
      </c>
      <c r="L61" s="16">
        <v>18777097.990000002</v>
      </c>
      <c r="M61" s="16">
        <v>1590340.61</v>
      </c>
      <c r="N61" s="16">
        <v>4509077.45</v>
      </c>
      <c r="O61" s="16">
        <v>865500</v>
      </c>
      <c r="P61" s="16">
        <v>0</v>
      </c>
      <c r="Q61" s="15" t="s">
        <v>77</v>
      </c>
      <c r="R61" s="25"/>
    </row>
    <row r="62" spans="2:4" s="67" customFormat="1" ht="21.75">
      <c r="B62" s="68" t="s">
        <v>76</v>
      </c>
      <c r="C62" s="66">
        <v>19.2</v>
      </c>
      <c r="D62" s="68" t="s">
        <v>75</v>
      </c>
    </row>
    <row r="63" spans="2:18" s="63" customFormat="1" ht="21.75" customHeight="1">
      <c r="B63" s="67" t="s">
        <v>74</v>
      </c>
      <c r="C63" s="66">
        <v>19.2</v>
      </c>
      <c r="D63" s="65" t="s">
        <v>73</v>
      </c>
      <c r="R63" s="64" t="s">
        <v>72</v>
      </c>
    </row>
    <row r="64" spans="2:18" s="63" customFormat="1" ht="3.75" customHeight="1">
      <c r="B64" s="67"/>
      <c r="C64" s="66"/>
      <c r="D64" s="65"/>
      <c r="R64" s="64"/>
    </row>
    <row r="65" ht="6" customHeight="1">
      <c r="R65" s="62"/>
    </row>
    <row r="66" spans="1:18" s="36" customFormat="1" ht="18" customHeight="1">
      <c r="A66" s="61" t="s">
        <v>71</v>
      </c>
      <c r="B66" s="61"/>
      <c r="C66" s="61"/>
      <c r="D66" s="60"/>
      <c r="E66" s="57" t="s">
        <v>70</v>
      </c>
      <c r="F66" s="61"/>
      <c r="G66" s="61"/>
      <c r="H66" s="61"/>
      <c r="I66" s="61"/>
      <c r="J66" s="61"/>
      <c r="K66" s="60"/>
      <c r="L66" s="59" t="s">
        <v>66</v>
      </c>
      <c r="M66" s="58"/>
      <c r="N66" s="58"/>
      <c r="O66" s="58"/>
      <c r="P66" s="58"/>
      <c r="Q66" s="57" t="s">
        <v>69</v>
      </c>
      <c r="R66" s="56"/>
    </row>
    <row r="67" spans="1:18" s="36" customFormat="1" ht="18" customHeight="1">
      <c r="A67" s="48"/>
      <c r="B67" s="48"/>
      <c r="C67" s="48"/>
      <c r="D67" s="47"/>
      <c r="E67" s="55" t="s">
        <v>68</v>
      </c>
      <c r="F67" s="42"/>
      <c r="G67" s="42"/>
      <c r="H67" s="42"/>
      <c r="I67" s="42"/>
      <c r="J67" s="42"/>
      <c r="K67" s="41"/>
      <c r="L67" s="54" t="s">
        <v>40</v>
      </c>
      <c r="M67" s="53"/>
      <c r="N67" s="53"/>
      <c r="O67" s="53"/>
      <c r="P67" s="53"/>
      <c r="Q67" s="44"/>
      <c r="R67" s="43"/>
    </row>
    <row r="68" spans="1:18" s="36" customFormat="1" ht="18" customHeight="1">
      <c r="A68" s="48"/>
      <c r="B68" s="48"/>
      <c r="C68" s="48"/>
      <c r="D68" s="47"/>
      <c r="E68" s="51"/>
      <c r="F68" s="51" t="s">
        <v>67</v>
      </c>
      <c r="G68" s="51"/>
      <c r="H68" s="51"/>
      <c r="I68" s="51"/>
      <c r="J68" s="52"/>
      <c r="L68" s="50"/>
      <c r="M68" s="50" t="s">
        <v>66</v>
      </c>
      <c r="N68" s="49" t="s">
        <v>66</v>
      </c>
      <c r="O68" s="49" t="s">
        <v>66</v>
      </c>
      <c r="P68" s="49"/>
      <c r="Q68" s="44"/>
      <c r="R68" s="43"/>
    </row>
    <row r="69" spans="1:18" s="36" customFormat="1" ht="18" customHeight="1">
      <c r="A69" s="48"/>
      <c r="B69" s="48"/>
      <c r="C69" s="48"/>
      <c r="D69" s="47"/>
      <c r="E69" s="51" t="s">
        <v>65</v>
      </c>
      <c r="F69" s="51" t="s">
        <v>64</v>
      </c>
      <c r="G69" s="51" t="s">
        <v>63</v>
      </c>
      <c r="H69" s="51" t="s">
        <v>62</v>
      </c>
      <c r="I69" s="51" t="s">
        <v>61</v>
      </c>
      <c r="J69" s="50" t="s">
        <v>60</v>
      </c>
      <c r="K69" s="50" t="s">
        <v>59</v>
      </c>
      <c r="L69" s="50" t="s">
        <v>58</v>
      </c>
      <c r="M69" s="50" t="s">
        <v>57</v>
      </c>
      <c r="N69" s="49" t="s">
        <v>56</v>
      </c>
      <c r="O69" s="49" t="s">
        <v>55</v>
      </c>
      <c r="P69" s="49" t="s">
        <v>54</v>
      </c>
      <c r="Q69" s="44"/>
      <c r="R69" s="43"/>
    </row>
    <row r="70" spans="1:18" s="36" customFormat="1" ht="18" customHeight="1">
      <c r="A70" s="48"/>
      <c r="B70" s="48"/>
      <c r="C70" s="48"/>
      <c r="D70" s="47"/>
      <c r="E70" s="46" t="s">
        <v>53</v>
      </c>
      <c r="F70" s="46" t="s">
        <v>52</v>
      </c>
      <c r="G70" s="46" t="s">
        <v>51</v>
      </c>
      <c r="H70" s="46" t="s">
        <v>50</v>
      </c>
      <c r="I70" s="46" t="s">
        <v>49</v>
      </c>
      <c r="J70" s="46" t="s">
        <v>43</v>
      </c>
      <c r="K70" s="46" t="s">
        <v>48</v>
      </c>
      <c r="L70" s="46" t="s">
        <v>47</v>
      </c>
      <c r="M70" s="46" t="s">
        <v>46</v>
      </c>
      <c r="N70" s="45" t="s">
        <v>45</v>
      </c>
      <c r="O70" s="45" t="s">
        <v>44</v>
      </c>
      <c r="P70" s="45" t="s">
        <v>43</v>
      </c>
      <c r="Q70" s="44"/>
      <c r="R70" s="43"/>
    </row>
    <row r="71" spans="1:18" s="36" customFormat="1" ht="18" customHeight="1">
      <c r="A71" s="42"/>
      <c r="B71" s="42"/>
      <c r="C71" s="42"/>
      <c r="D71" s="41"/>
      <c r="E71" s="40" t="s">
        <v>42</v>
      </c>
      <c r="F71" s="40"/>
      <c r="G71" s="40"/>
      <c r="H71" s="40" t="s">
        <v>41</v>
      </c>
      <c r="I71" s="40"/>
      <c r="J71" s="40"/>
      <c r="K71" s="40"/>
      <c r="L71" s="40" t="s">
        <v>40</v>
      </c>
      <c r="M71" s="40" t="s">
        <v>39</v>
      </c>
      <c r="N71" s="39" t="s">
        <v>38</v>
      </c>
      <c r="O71" s="39" t="s">
        <v>38</v>
      </c>
      <c r="P71" s="39"/>
      <c r="Q71" s="38"/>
      <c r="R71" s="37"/>
    </row>
    <row r="72" spans="1:18" s="19" customFormat="1" ht="20.25" customHeight="1">
      <c r="A72" s="24" t="s">
        <v>37</v>
      </c>
      <c r="B72" s="35"/>
      <c r="C72" s="35"/>
      <c r="D72" s="34"/>
      <c r="E72" s="21">
        <f>SUM(E73:E74)</f>
        <v>58519231.81</v>
      </c>
      <c r="F72" s="21">
        <f>SUM(F73:F74)</f>
        <v>1328490.9300000002</v>
      </c>
      <c r="G72" s="21">
        <f>SUM(G73:G74)</f>
        <v>1242353.54</v>
      </c>
      <c r="H72" s="21">
        <f>SUM(H73:H74)</f>
        <v>0</v>
      </c>
      <c r="I72" s="21">
        <f>SUM(I73:I74)</f>
        <v>96980</v>
      </c>
      <c r="J72" s="21">
        <f>SUM(J73:J74)</f>
        <v>4174660</v>
      </c>
      <c r="K72" s="21">
        <f>SUM(K73:K74)</f>
        <v>62075640</v>
      </c>
      <c r="L72" s="21">
        <f>SUM(L73:L74)</f>
        <v>60917833.17</v>
      </c>
      <c r="M72" s="21">
        <f>SUM(M73:M74)</f>
        <v>14682321</v>
      </c>
      <c r="N72" s="21">
        <f>SUM(N73:N74)</f>
        <v>9559003.35</v>
      </c>
      <c r="O72" s="21">
        <f>SUM(O73:O74)</f>
        <v>2113789</v>
      </c>
      <c r="P72" s="21">
        <f>SUM(P73:P74)</f>
        <v>0</v>
      </c>
      <c r="Q72" s="27" t="s">
        <v>36</v>
      </c>
      <c r="R72" s="33"/>
    </row>
    <row r="73" spans="1:18" s="2" customFormat="1" ht="20.25" customHeight="1">
      <c r="A73" s="3"/>
      <c r="B73" s="18" t="s">
        <v>35</v>
      </c>
      <c r="C73" s="18"/>
      <c r="D73" s="17"/>
      <c r="E73" s="16">
        <v>31180099.040000003</v>
      </c>
      <c r="F73" s="16">
        <v>430910.03</v>
      </c>
      <c r="G73" s="16">
        <v>1054998.31</v>
      </c>
      <c r="H73" s="16">
        <v>0</v>
      </c>
      <c r="I73" s="16">
        <v>27810</v>
      </c>
      <c r="J73" s="16">
        <v>0</v>
      </c>
      <c r="K73" s="16">
        <v>32015959</v>
      </c>
      <c r="L73" s="16">
        <v>36589069.04000001</v>
      </c>
      <c r="M73" s="16">
        <v>335980</v>
      </c>
      <c r="N73" s="16">
        <v>6007988.41</v>
      </c>
      <c r="O73" s="16">
        <v>0</v>
      </c>
      <c r="P73" s="16">
        <v>0</v>
      </c>
      <c r="Q73" s="32" t="s">
        <v>34</v>
      </c>
      <c r="R73" s="31"/>
    </row>
    <row r="74" spans="1:18" s="2" customFormat="1" ht="20.25" customHeight="1">
      <c r="A74" s="3"/>
      <c r="B74" s="18" t="s">
        <v>33</v>
      </c>
      <c r="C74" s="18"/>
      <c r="D74" s="17"/>
      <c r="E74" s="16">
        <v>27339132.77</v>
      </c>
      <c r="F74" s="16">
        <v>897580.9</v>
      </c>
      <c r="G74" s="16">
        <v>187355.23</v>
      </c>
      <c r="H74" s="16">
        <v>0</v>
      </c>
      <c r="I74" s="16">
        <v>69170</v>
      </c>
      <c r="J74" s="16">
        <v>4174660</v>
      </c>
      <c r="K74" s="16">
        <v>30059681</v>
      </c>
      <c r="L74" s="16">
        <v>24328764.13</v>
      </c>
      <c r="M74" s="16">
        <v>14346341</v>
      </c>
      <c r="N74" s="16">
        <v>3551014.94</v>
      </c>
      <c r="O74" s="16">
        <v>2113789</v>
      </c>
      <c r="P74" s="16">
        <v>0</v>
      </c>
      <c r="Q74" s="28" t="s">
        <v>32</v>
      </c>
      <c r="R74" s="26"/>
    </row>
    <row r="75" spans="1:18" s="19" customFormat="1" ht="20.25" customHeight="1">
      <c r="A75" s="30" t="s">
        <v>31</v>
      </c>
      <c r="B75" s="30"/>
      <c r="C75" s="30"/>
      <c r="D75" s="29"/>
      <c r="E75" s="21">
        <f>SUM(E76:E77)</f>
        <v>84771497.58000001</v>
      </c>
      <c r="F75" s="21">
        <f>SUM(F76:F77)</f>
        <v>1583681.26</v>
      </c>
      <c r="G75" s="21">
        <f>SUM(G76:G77)</f>
        <v>1591434.7999999998</v>
      </c>
      <c r="H75" s="21">
        <f>SUM(H76:H77)</f>
        <v>476506</v>
      </c>
      <c r="I75" s="21">
        <f>SUM(I76:I77)</f>
        <v>347206.72</v>
      </c>
      <c r="J75" s="21">
        <f>SUM(J76:J77)</f>
        <v>71076684.88</v>
      </c>
      <c r="K75" s="21">
        <f>SUM(K76:K77)</f>
        <v>65170358</v>
      </c>
      <c r="L75" s="21">
        <f>SUM(L76:L77)</f>
        <v>57870628.16</v>
      </c>
      <c r="M75" s="21">
        <f>SUM(M76:M77)</f>
        <v>2364095.21</v>
      </c>
      <c r="N75" s="21">
        <f>SUM(N76:N77)</f>
        <v>9274404.83</v>
      </c>
      <c r="O75" s="21">
        <f>SUM(O76:O77)</f>
        <v>11921544.46</v>
      </c>
      <c r="P75" s="21">
        <f>SUM(P76:P77)</f>
        <v>25000</v>
      </c>
      <c r="Q75" s="27" t="s">
        <v>30</v>
      </c>
      <c r="R75" s="26"/>
    </row>
    <row r="76" spans="1:18" s="2" customFormat="1" ht="20.25" customHeight="1">
      <c r="A76" s="3"/>
      <c r="B76" s="18" t="s">
        <v>29</v>
      </c>
      <c r="C76" s="18"/>
      <c r="D76" s="17"/>
      <c r="E76" s="16">
        <v>63407852.04000001</v>
      </c>
      <c r="F76" s="16">
        <v>1032283.26</v>
      </c>
      <c r="G76" s="16">
        <v>1074103.6099999999</v>
      </c>
      <c r="H76" s="16">
        <v>0</v>
      </c>
      <c r="I76" s="16">
        <v>79710</v>
      </c>
      <c r="J76" s="16">
        <v>53401902</v>
      </c>
      <c r="K76" s="16">
        <v>35064725</v>
      </c>
      <c r="L76" s="16">
        <v>33413658.220000003</v>
      </c>
      <c r="M76" s="16">
        <v>809964.38</v>
      </c>
      <c r="N76" s="16">
        <v>6680820.010000001</v>
      </c>
      <c r="O76" s="16">
        <v>6265791.76</v>
      </c>
      <c r="P76" s="16">
        <v>25000</v>
      </c>
      <c r="Q76" s="28" t="s">
        <v>28</v>
      </c>
      <c r="R76" s="26"/>
    </row>
    <row r="77" spans="1:18" s="2" customFormat="1" ht="20.25" customHeight="1">
      <c r="A77" s="3"/>
      <c r="B77" s="18" t="s">
        <v>27</v>
      </c>
      <c r="C77" s="18"/>
      <c r="D77" s="17"/>
      <c r="E77" s="16">
        <v>21363645.54</v>
      </c>
      <c r="F77" s="16">
        <v>551398</v>
      </c>
      <c r="G77" s="16">
        <v>517331.19</v>
      </c>
      <c r="H77" s="16">
        <v>476506</v>
      </c>
      <c r="I77" s="16">
        <v>267496.72</v>
      </c>
      <c r="J77" s="16">
        <v>17674782.88</v>
      </c>
      <c r="K77" s="16">
        <v>30105633</v>
      </c>
      <c r="L77" s="16">
        <v>24456969.939999998</v>
      </c>
      <c r="M77" s="16">
        <v>1554130.83</v>
      </c>
      <c r="N77" s="16">
        <v>2593584.82</v>
      </c>
      <c r="O77" s="16">
        <v>5655752.7</v>
      </c>
      <c r="P77" s="16">
        <v>0</v>
      </c>
      <c r="Q77" s="28" t="s">
        <v>26</v>
      </c>
      <c r="R77" s="26"/>
    </row>
    <row r="78" spans="1:18" s="19" customFormat="1" ht="20.25" customHeight="1">
      <c r="A78" s="24" t="s">
        <v>25</v>
      </c>
      <c r="B78" s="23"/>
      <c r="C78" s="23"/>
      <c r="D78" s="22"/>
      <c r="E78" s="21">
        <f>E79</f>
        <v>20252328</v>
      </c>
      <c r="F78" s="21">
        <f>F79</f>
        <v>254871.4</v>
      </c>
      <c r="G78" s="21">
        <f>G79</f>
        <v>217276.12</v>
      </c>
      <c r="H78" s="21">
        <f>H79</f>
        <v>249418</v>
      </c>
      <c r="I78" s="21">
        <f>I79</f>
        <v>120353</v>
      </c>
      <c r="J78" s="21">
        <f>J79</f>
        <v>0</v>
      </c>
      <c r="K78" s="21">
        <f>K79</f>
        <v>34001258.84</v>
      </c>
      <c r="L78" s="21">
        <f>L79</f>
        <v>20189361.08</v>
      </c>
      <c r="M78" s="21">
        <f>M79</f>
        <v>9204620.08</v>
      </c>
      <c r="N78" s="21">
        <f>N79</f>
        <v>1513464.07</v>
      </c>
      <c r="O78" s="21">
        <f>O79</f>
        <v>4895892.37</v>
      </c>
      <c r="P78" s="21">
        <f>P79</f>
        <v>40040</v>
      </c>
      <c r="Q78" s="27" t="s">
        <v>24</v>
      </c>
      <c r="R78" s="26"/>
    </row>
    <row r="79" spans="1:18" s="2" customFormat="1" ht="20.25" customHeight="1">
      <c r="A79" s="3"/>
      <c r="B79" s="18" t="s">
        <v>23</v>
      </c>
      <c r="C79" s="18"/>
      <c r="D79" s="17"/>
      <c r="E79" s="16">
        <v>20252328</v>
      </c>
      <c r="F79" s="16">
        <v>254871.4</v>
      </c>
      <c r="G79" s="16">
        <v>217276.12</v>
      </c>
      <c r="H79" s="16">
        <v>249418</v>
      </c>
      <c r="I79" s="16">
        <v>120353</v>
      </c>
      <c r="J79" s="16">
        <v>0</v>
      </c>
      <c r="K79" s="16">
        <v>34001258.84</v>
      </c>
      <c r="L79" s="16">
        <v>20189361.08</v>
      </c>
      <c r="M79" s="16">
        <v>9204620.08</v>
      </c>
      <c r="N79" s="16">
        <v>1513464.07</v>
      </c>
      <c r="O79" s="16">
        <v>4895892.37</v>
      </c>
      <c r="P79" s="16">
        <v>40040</v>
      </c>
      <c r="Q79" s="15" t="s">
        <v>22</v>
      </c>
      <c r="R79" s="14"/>
    </row>
    <row r="80" spans="1:18" s="19" customFormat="1" ht="20.25" customHeight="1">
      <c r="A80" s="24" t="s">
        <v>21</v>
      </c>
      <c r="B80" s="23"/>
      <c r="C80" s="23"/>
      <c r="D80" s="22"/>
      <c r="E80" s="21">
        <f>SUM(E81:E83)</f>
        <v>47589934.61</v>
      </c>
      <c r="F80" s="21">
        <f>SUM(F81:F83)</f>
        <v>1247603.79</v>
      </c>
      <c r="G80" s="21">
        <f>SUM(G81:G83)</f>
        <v>488425.02</v>
      </c>
      <c r="H80" s="21">
        <f>SUM(H81:H83)</f>
        <v>756610.32</v>
      </c>
      <c r="I80" s="21">
        <f>SUM(I81:I83)</f>
        <v>467416</v>
      </c>
      <c r="J80" s="21">
        <f>SUM(J81:J83)</f>
        <v>8937412.65</v>
      </c>
      <c r="K80" s="21">
        <f>SUM(K81:K83)</f>
        <v>52975095</v>
      </c>
      <c r="L80" s="21">
        <f>SUM(L81:L83)</f>
        <v>45003470.260000005</v>
      </c>
      <c r="M80" s="21">
        <f>SUM(M81:M83)</f>
        <v>10681301.34</v>
      </c>
      <c r="N80" s="21">
        <f>SUM(N81:N83)</f>
        <v>2806575.14</v>
      </c>
      <c r="O80" s="21">
        <f>SUM(O81:O83)</f>
        <v>3553254.08</v>
      </c>
      <c r="P80" s="21">
        <f>SUM(P81:P83)</f>
        <v>6638181</v>
      </c>
      <c r="Q80" s="20" t="s">
        <v>20</v>
      </c>
      <c r="R80" s="14"/>
    </row>
    <row r="81" spans="1:18" s="2" customFormat="1" ht="20.25" customHeight="1">
      <c r="A81" s="3"/>
      <c r="B81" s="18" t="s">
        <v>19</v>
      </c>
      <c r="C81" s="18"/>
      <c r="D81" s="17"/>
      <c r="E81" s="16">
        <v>19716221.79</v>
      </c>
      <c r="F81" s="16">
        <v>1134263.12</v>
      </c>
      <c r="G81" s="16">
        <v>202336.49</v>
      </c>
      <c r="H81" s="16">
        <v>0</v>
      </c>
      <c r="I81" s="16">
        <v>222005</v>
      </c>
      <c r="J81" s="16">
        <v>4782412.65</v>
      </c>
      <c r="K81" s="16">
        <v>15551935</v>
      </c>
      <c r="L81" s="16">
        <v>21276741.64</v>
      </c>
      <c r="M81" s="16">
        <v>4230631.4</v>
      </c>
      <c r="N81" s="16">
        <v>879315.81</v>
      </c>
      <c r="O81" s="16">
        <v>1559044.08</v>
      </c>
      <c r="P81" s="16">
        <v>5840806</v>
      </c>
      <c r="Q81" s="15" t="s">
        <v>18</v>
      </c>
      <c r="R81" s="14"/>
    </row>
    <row r="82" spans="1:18" s="2" customFormat="1" ht="20.25" customHeight="1">
      <c r="A82" s="3"/>
      <c r="B82" s="18" t="s">
        <v>17</v>
      </c>
      <c r="C82" s="18"/>
      <c r="D82" s="17"/>
      <c r="E82" s="16">
        <v>13798019.950000001</v>
      </c>
      <c r="F82" s="16">
        <v>49208.67</v>
      </c>
      <c r="G82" s="16">
        <v>147705.18</v>
      </c>
      <c r="H82" s="16">
        <v>0</v>
      </c>
      <c r="I82" s="16">
        <v>110400</v>
      </c>
      <c r="J82" s="16">
        <v>4155000</v>
      </c>
      <c r="K82" s="16">
        <v>16571773</v>
      </c>
      <c r="L82" s="16">
        <v>10325947.49</v>
      </c>
      <c r="M82" s="16">
        <v>5821909.9399999995</v>
      </c>
      <c r="N82" s="16">
        <v>806597.33</v>
      </c>
      <c r="O82" s="16">
        <v>1319210</v>
      </c>
      <c r="P82" s="16">
        <v>0</v>
      </c>
      <c r="Q82" s="15"/>
      <c r="R82" s="25" t="s">
        <v>16</v>
      </c>
    </row>
    <row r="83" spans="1:18" s="2" customFormat="1" ht="20.25" customHeight="1">
      <c r="A83" s="3"/>
      <c r="B83" s="18" t="s">
        <v>15</v>
      </c>
      <c r="C83" s="18"/>
      <c r="D83" s="17"/>
      <c r="E83" s="16">
        <v>14075692.87</v>
      </c>
      <c r="F83" s="16">
        <v>64132</v>
      </c>
      <c r="G83" s="16">
        <v>138383.35</v>
      </c>
      <c r="H83" s="16">
        <v>756610.32</v>
      </c>
      <c r="I83" s="16">
        <v>135011</v>
      </c>
      <c r="J83" s="16">
        <v>0</v>
      </c>
      <c r="K83" s="16">
        <v>20851387</v>
      </c>
      <c r="L83" s="16">
        <v>13400781.129999999</v>
      </c>
      <c r="M83" s="16">
        <v>628760</v>
      </c>
      <c r="N83" s="16">
        <v>1120662</v>
      </c>
      <c r="O83" s="16">
        <v>675000</v>
      </c>
      <c r="P83" s="16">
        <v>797375</v>
      </c>
      <c r="Q83" s="15"/>
      <c r="R83" s="25" t="s">
        <v>14</v>
      </c>
    </row>
    <row r="84" spans="1:18" s="19" customFormat="1" ht="20.25" customHeight="1">
      <c r="A84" s="24" t="s">
        <v>13</v>
      </c>
      <c r="B84" s="23"/>
      <c r="C84" s="23"/>
      <c r="D84" s="22"/>
      <c r="E84" s="21">
        <f>SUM(E85:E89)</f>
        <v>77077670.42</v>
      </c>
      <c r="F84" s="21">
        <f>SUM(F85:F89)</f>
        <v>1800276.46</v>
      </c>
      <c r="G84" s="21">
        <f>SUM(G85:G89)</f>
        <v>1071181.52</v>
      </c>
      <c r="H84" s="21">
        <f>SUM(H85:H89)</f>
        <v>1046575.22</v>
      </c>
      <c r="I84" s="21">
        <f>SUM(I85:I89)</f>
        <v>615397.2</v>
      </c>
      <c r="J84" s="21">
        <f>SUM(J85:J89)</f>
        <v>3222000</v>
      </c>
      <c r="K84" s="21">
        <f>SUM(K85:K89)</f>
        <v>122960403.35</v>
      </c>
      <c r="L84" s="21">
        <f>SUM(L85:L89)</f>
        <v>79650888.34</v>
      </c>
      <c r="M84" s="21">
        <f>SUM(M85:M89)</f>
        <v>43649270.95</v>
      </c>
      <c r="N84" s="21">
        <f>SUM(N85:N89)</f>
        <v>24411426.84</v>
      </c>
      <c r="O84" s="21">
        <f>SUM(O85:O89)</f>
        <v>12419433.1</v>
      </c>
      <c r="P84" s="21">
        <f>SUM(P85:P89)</f>
        <v>1952355</v>
      </c>
      <c r="Q84" s="20" t="s">
        <v>12</v>
      </c>
      <c r="R84" s="14"/>
    </row>
    <row r="85" spans="1:18" s="2" customFormat="1" ht="20.25" customHeight="1">
      <c r="A85" s="3"/>
      <c r="B85" s="18" t="s">
        <v>11</v>
      </c>
      <c r="C85" s="18"/>
      <c r="D85" s="17"/>
      <c r="E85" s="16">
        <v>19705013.8</v>
      </c>
      <c r="F85" s="16">
        <v>1159496.92</v>
      </c>
      <c r="G85" s="16">
        <v>283474.82</v>
      </c>
      <c r="H85" s="16">
        <v>1046575.22</v>
      </c>
      <c r="I85" s="16">
        <v>157356.99</v>
      </c>
      <c r="J85" s="16">
        <v>0</v>
      </c>
      <c r="K85" s="16">
        <v>27346633.35</v>
      </c>
      <c r="L85" s="16">
        <v>19406450.18</v>
      </c>
      <c r="M85" s="16">
        <v>7293134</v>
      </c>
      <c r="N85" s="16">
        <v>1185721</v>
      </c>
      <c r="O85" s="16">
        <v>3177000</v>
      </c>
      <c r="P85" s="16">
        <v>1948355</v>
      </c>
      <c r="Q85" s="15" t="s">
        <v>10</v>
      </c>
      <c r="R85" s="14"/>
    </row>
    <row r="86" spans="1:18" s="2" customFormat="1" ht="20.25" customHeight="1">
      <c r="A86" s="3"/>
      <c r="B86" s="18" t="s">
        <v>9</v>
      </c>
      <c r="C86" s="18"/>
      <c r="D86" s="17"/>
      <c r="E86" s="16">
        <v>13851625.1</v>
      </c>
      <c r="F86" s="16">
        <v>59999.05</v>
      </c>
      <c r="G86" s="16">
        <v>194171.76</v>
      </c>
      <c r="H86" s="16">
        <v>0</v>
      </c>
      <c r="I86" s="16">
        <v>52745</v>
      </c>
      <c r="J86" s="16">
        <v>3082000</v>
      </c>
      <c r="K86" s="16">
        <v>20412029</v>
      </c>
      <c r="L86" s="16">
        <v>14922571.52</v>
      </c>
      <c r="M86" s="16">
        <v>11290826</v>
      </c>
      <c r="N86" s="16">
        <v>6579396.11</v>
      </c>
      <c r="O86" s="16">
        <v>1449537</v>
      </c>
      <c r="P86" s="16">
        <v>4000</v>
      </c>
      <c r="Q86" s="15" t="s">
        <v>8</v>
      </c>
      <c r="R86" s="14"/>
    </row>
    <row r="87" spans="1:18" s="2" customFormat="1" ht="20.25" customHeight="1">
      <c r="A87" s="3"/>
      <c r="B87" s="18" t="s">
        <v>7</v>
      </c>
      <c r="C87" s="18"/>
      <c r="D87" s="17"/>
      <c r="E87" s="16">
        <v>13889939.210000005</v>
      </c>
      <c r="F87" s="16">
        <v>187659.55</v>
      </c>
      <c r="G87" s="16">
        <v>225336.12</v>
      </c>
      <c r="H87" s="16">
        <v>0</v>
      </c>
      <c r="I87" s="16">
        <v>79840</v>
      </c>
      <c r="J87" s="16">
        <v>0</v>
      </c>
      <c r="K87" s="16">
        <v>24139323</v>
      </c>
      <c r="L87" s="16">
        <v>15946610.38</v>
      </c>
      <c r="M87" s="16">
        <v>3086600</v>
      </c>
      <c r="N87" s="16">
        <v>758562</v>
      </c>
      <c r="O87" s="16">
        <v>1677000</v>
      </c>
      <c r="P87" s="16">
        <v>0</v>
      </c>
      <c r="Q87" s="15" t="s">
        <v>6</v>
      </c>
      <c r="R87" s="14"/>
    </row>
    <row r="88" spans="1:18" s="2" customFormat="1" ht="20.25" customHeight="1">
      <c r="A88" s="3"/>
      <c r="B88" s="18" t="s">
        <v>5</v>
      </c>
      <c r="C88" s="18"/>
      <c r="D88" s="17"/>
      <c r="E88" s="16">
        <v>15637285.04</v>
      </c>
      <c r="F88" s="16">
        <v>149303.54</v>
      </c>
      <c r="G88" s="16">
        <v>236530.45</v>
      </c>
      <c r="H88" s="16">
        <v>0</v>
      </c>
      <c r="I88" s="16">
        <v>195366.5</v>
      </c>
      <c r="J88" s="16">
        <v>0</v>
      </c>
      <c r="K88" s="16">
        <v>26741772</v>
      </c>
      <c r="L88" s="16">
        <v>15592560.77</v>
      </c>
      <c r="M88" s="16">
        <v>9534835.02</v>
      </c>
      <c r="N88" s="16">
        <v>8406052</v>
      </c>
      <c r="O88" s="16">
        <v>3087000</v>
      </c>
      <c r="P88" s="16">
        <v>0</v>
      </c>
      <c r="Q88" s="15" t="s">
        <v>4</v>
      </c>
      <c r="R88" s="14"/>
    </row>
    <row r="89" spans="1:18" s="2" customFormat="1" ht="20.25" customHeight="1">
      <c r="A89" s="13"/>
      <c r="B89" s="12" t="s">
        <v>3</v>
      </c>
      <c r="C89" s="12"/>
      <c r="D89" s="11"/>
      <c r="E89" s="10">
        <v>13993807.270000001</v>
      </c>
      <c r="F89" s="10">
        <v>243817.4</v>
      </c>
      <c r="G89" s="10">
        <v>131668.37</v>
      </c>
      <c r="H89" s="10">
        <v>0</v>
      </c>
      <c r="I89" s="10">
        <v>130088.70999999999</v>
      </c>
      <c r="J89" s="10">
        <v>140000</v>
      </c>
      <c r="K89" s="10">
        <v>24320646</v>
      </c>
      <c r="L89" s="10">
        <v>13782695.49</v>
      </c>
      <c r="M89" s="10">
        <v>12443875.93</v>
      </c>
      <c r="N89" s="10">
        <v>7481695.73</v>
      </c>
      <c r="O89" s="10">
        <v>3028896.1</v>
      </c>
      <c r="P89" s="10">
        <v>0</v>
      </c>
      <c r="Q89" s="9" t="s">
        <v>2</v>
      </c>
      <c r="R89" s="8"/>
    </row>
    <row r="90" spans="1:8" ht="21.75">
      <c r="A90" s="7"/>
      <c r="B90" s="5" t="s">
        <v>1</v>
      </c>
      <c r="D90" s="6"/>
      <c r="E90" s="6"/>
      <c r="F90" s="6"/>
      <c r="G90" s="6"/>
      <c r="H90" s="6"/>
    </row>
    <row r="91" spans="1:8" ht="21.75">
      <c r="A91" s="4"/>
      <c r="B91" s="5" t="s">
        <v>0</v>
      </c>
      <c r="C91" s="4"/>
      <c r="D91" s="4"/>
      <c r="E91" s="4"/>
      <c r="F91" s="4"/>
      <c r="G91" s="4"/>
      <c r="H91" s="4"/>
    </row>
    <row r="92" ht="21.75"/>
    <row r="101" spans="5:12" ht="18.75">
      <c r="E101" s="3"/>
      <c r="F101" s="2"/>
      <c r="J101" s="2"/>
      <c r="L101" s="2"/>
    </row>
    <row r="102" spans="5:12" ht="18.75">
      <c r="E102" s="3"/>
      <c r="F102" s="2"/>
      <c r="J102" s="2"/>
      <c r="L102" s="2"/>
    </row>
    <row r="103" spans="5:12" ht="18.75">
      <c r="E103" s="3"/>
      <c r="F103" s="2"/>
      <c r="J103" s="2"/>
      <c r="L103" s="2"/>
    </row>
    <row r="104" spans="5:12" ht="18.75">
      <c r="E104" s="3"/>
      <c r="F104" s="2"/>
      <c r="J104" s="2"/>
      <c r="L104" s="2"/>
    </row>
    <row r="105" spans="5:12" ht="18.75">
      <c r="E105" s="3"/>
      <c r="F105" s="2"/>
      <c r="J105" s="2"/>
      <c r="L105" s="2"/>
    </row>
    <row r="106" spans="5:12" ht="18.75">
      <c r="E106" s="3"/>
      <c r="F106" s="2"/>
      <c r="J106" s="2"/>
      <c r="L106" s="2"/>
    </row>
    <row r="107" spans="5:12" ht="18.75">
      <c r="E107" s="3"/>
      <c r="F107" s="2"/>
      <c r="J107" s="2"/>
      <c r="L107" s="2"/>
    </row>
  </sheetData>
  <sheetProtection/>
  <mergeCells count="55">
    <mergeCell ref="B88:D88"/>
    <mergeCell ref="B89:D89"/>
    <mergeCell ref="B81:D81"/>
    <mergeCell ref="B82:D82"/>
    <mergeCell ref="B83:D83"/>
    <mergeCell ref="B85:D85"/>
    <mergeCell ref="B86:D86"/>
    <mergeCell ref="B87:D87"/>
    <mergeCell ref="B73:D73"/>
    <mergeCell ref="Q73:R73"/>
    <mergeCell ref="B74:D74"/>
    <mergeCell ref="B76:D76"/>
    <mergeCell ref="B77:D77"/>
    <mergeCell ref="B79:D79"/>
    <mergeCell ref="A66:D71"/>
    <mergeCell ref="E66:K66"/>
    <mergeCell ref="L66:P66"/>
    <mergeCell ref="Q66:R71"/>
    <mergeCell ref="E67:K67"/>
    <mergeCell ref="L67:P67"/>
    <mergeCell ref="B57:D57"/>
    <mergeCell ref="B58:D58"/>
    <mergeCell ref="B59:D59"/>
    <mergeCell ref="B60:D60"/>
    <mergeCell ref="B61:D61"/>
    <mergeCell ref="R63:R65"/>
    <mergeCell ref="B50:D50"/>
    <mergeCell ref="B51:D51"/>
    <mergeCell ref="B52:D52"/>
    <mergeCell ref="B53:D53"/>
    <mergeCell ref="B55:D55"/>
    <mergeCell ref="B56:D56"/>
    <mergeCell ref="B43:D43"/>
    <mergeCell ref="B44:D44"/>
    <mergeCell ref="B45:D45"/>
    <mergeCell ref="B46:D46"/>
    <mergeCell ref="B47:D47"/>
    <mergeCell ref="B48:D48"/>
    <mergeCell ref="A11:D11"/>
    <mergeCell ref="Q11:R11"/>
    <mergeCell ref="B17:D17"/>
    <mergeCell ref="R33:R35"/>
    <mergeCell ref="A36:D41"/>
    <mergeCell ref="E36:K36"/>
    <mergeCell ref="L36:P36"/>
    <mergeCell ref="Q36:R41"/>
    <mergeCell ref="E37:K37"/>
    <mergeCell ref="L37:P37"/>
    <mergeCell ref="A5:D10"/>
    <mergeCell ref="R2:R4"/>
    <mergeCell ref="E5:K5"/>
    <mergeCell ref="L5:P5"/>
    <mergeCell ref="Q5:R10"/>
    <mergeCell ref="E6:K6"/>
    <mergeCell ref="L6:P6"/>
  </mergeCells>
  <printOptions/>
  <pageMargins left="0.35" right="0.18" top="0.7874015748031497" bottom="0.5905511811023623" header="0.5118110236220472" footer="0.5118110236220472"/>
  <pageSetup horizontalDpi="1200" verticalDpi="12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2016-10-10T04:33:22Z</dcterms:created>
  <dcterms:modified xsi:type="dcterms:W3CDTF">2016-10-10T04:33:29Z</dcterms:modified>
  <cp:category/>
  <cp:version/>
  <cp:contentType/>
  <cp:contentStatus/>
</cp:coreProperties>
</file>