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2" sheetId="1" r:id="rId1"/>
  </sheets>
  <calcPr calcId="125725"/>
</workbook>
</file>

<file path=xl/calcChain.xml><?xml version="1.0" encoding="utf-8"?>
<calcChain xmlns="http://schemas.openxmlformats.org/spreadsheetml/2006/main">
  <c r="E10" i="1"/>
  <c r="G10"/>
  <c r="I10"/>
  <c r="O10"/>
  <c r="O7" s="1"/>
  <c r="E11"/>
  <c r="G11"/>
  <c r="I11"/>
  <c r="O11"/>
  <c r="E19"/>
  <c r="G19"/>
  <c r="I19"/>
  <c r="K19"/>
  <c r="M19"/>
  <c r="O19"/>
  <c r="Q19"/>
  <c r="S19"/>
  <c r="U19"/>
  <c r="E20"/>
  <c r="G20"/>
  <c r="I20"/>
  <c r="O20"/>
  <c r="E24"/>
  <c r="G24"/>
  <c r="I24"/>
  <c r="O24"/>
  <c r="E28"/>
  <c r="G28"/>
  <c r="I28"/>
  <c r="O28"/>
  <c r="E42"/>
  <c r="E48" s="1"/>
  <c r="G42"/>
  <c r="I42"/>
  <c r="K42"/>
  <c r="M42"/>
  <c r="O42"/>
  <c r="Q42"/>
  <c r="S42"/>
  <c r="U42"/>
  <c r="G48"/>
  <c r="I48"/>
  <c r="K48"/>
  <c r="M48"/>
  <c r="O48"/>
  <c r="Q48"/>
  <c r="S48"/>
  <c r="U48"/>
  <c r="E49"/>
  <c r="G49"/>
  <c r="I49"/>
  <c r="M49"/>
  <c r="O49"/>
  <c r="E56"/>
  <c r="G56"/>
  <c r="I56"/>
  <c r="K56"/>
  <c r="M56"/>
  <c r="O56"/>
  <c r="Q56"/>
  <c r="S56"/>
  <c r="U56"/>
  <c r="E58"/>
  <c r="G58"/>
  <c r="I58"/>
  <c r="K58"/>
  <c r="M58"/>
  <c r="O58"/>
  <c r="Q58"/>
  <c r="S58"/>
  <c r="U58"/>
  <c r="E61"/>
  <c r="G61"/>
  <c r="I61"/>
  <c r="K61"/>
  <c r="M61"/>
  <c r="O61"/>
  <c r="Q61"/>
  <c r="S61"/>
  <c r="U61"/>
</calcChain>
</file>

<file path=xl/sharedStrings.xml><?xml version="1.0" encoding="utf-8"?>
<sst xmlns="http://schemas.openxmlformats.org/spreadsheetml/2006/main" count="148" uniqueCount="74">
  <si>
    <t>Source:   Department of Provinical Administration,  Ministry of Interior</t>
  </si>
  <si>
    <t xml:space="preserve">        ที่มา:  กรมการปกครอง  กระทรวงมหาดไทย</t>
  </si>
  <si>
    <t>Non-municipal area</t>
  </si>
  <si>
    <t>นอกเขตเทศบาล</t>
  </si>
  <si>
    <t xml:space="preserve">   Wang Thong Subdistrict Municipality</t>
  </si>
  <si>
    <t xml:space="preserve">   เทศบาลตำบลวังทอง</t>
  </si>
  <si>
    <t xml:space="preserve">   Wang Somboon Subdistrict Municipality</t>
  </si>
  <si>
    <t xml:space="preserve">   เทศบาลตำบลวังสมบูรณ์</t>
  </si>
  <si>
    <t>Municipal area</t>
  </si>
  <si>
    <t>ในเขตเทศบาล</t>
  </si>
  <si>
    <t>Wang Somboon District</t>
  </si>
  <si>
    <t>อำเภอวังสมบูรณ์</t>
  </si>
  <si>
    <t xml:space="preserve">   Khok Sung Subdistrict Municipality</t>
  </si>
  <si>
    <t xml:space="preserve">   เทศบาลตำบลโคกสูง</t>
  </si>
  <si>
    <t>Khok Sung District</t>
  </si>
  <si>
    <t>อำเภอโคกสูง</t>
  </si>
  <si>
    <t xml:space="preserve">   Khao Chakan Subdistrict Municipality</t>
  </si>
  <si>
    <t xml:space="preserve">   เทศบาลตำบลเขาฉกรรจ์</t>
  </si>
  <si>
    <t>Khao Chakan District</t>
  </si>
  <si>
    <t>อำเภอเขาฉกรรจ์</t>
  </si>
  <si>
    <t xml:space="preserve">   Ban Dan Subdistrict Municipality</t>
  </si>
  <si>
    <t xml:space="preserve">   เทศบาลตำบลบ้านด่าน</t>
  </si>
  <si>
    <t xml:space="preserve">   Fag Huay Subdistrict Municipality</t>
  </si>
  <si>
    <t xml:space="preserve">   เทศบาลตำบลฟากห้วย</t>
  </si>
  <si>
    <t xml:space="preserve">   Ban Mai Nong Sai Subdistrict Municipality</t>
  </si>
  <si>
    <t xml:space="preserve">   เทศบาลตำบลบ้านใหม่หนองไทร</t>
  </si>
  <si>
    <t xml:space="preserve">   Parai Subdistrict Municipality</t>
  </si>
  <si>
    <t xml:space="preserve">   เทศบาลตำบลป่าไร่</t>
  </si>
  <si>
    <t xml:space="preserve">   Aranyaprathet Town Municipality</t>
  </si>
  <si>
    <t xml:space="preserve">   เทศบาลเมืองอรัญญประเทศ</t>
  </si>
  <si>
    <t>Aranyaprathet District</t>
  </si>
  <si>
    <t>อำเภออรัญประเทศ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</si>
  <si>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</si>
  <si>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</si>
  <si>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</si>
  <si>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</si>
  <si>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</si>
  <si>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</si>
  <si>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</si>
  <si>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2558 (2015)</t>
  </si>
  <si>
    <t>2557 (2014)</t>
  </si>
  <si>
    <t>2556 (2013)</t>
  </si>
  <si>
    <t xml:space="preserve">              อำเภอ และ              เขตการปกครอง</t>
  </si>
  <si>
    <t>Population from Registration Record by Sex, Administration Zone and District: 2013 - 2015 (Cont.)</t>
  </si>
  <si>
    <t>Table</t>
  </si>
  <si>
    <t>ประชากรจากการทะเบียน จำแนกตามเพศ เขตการปกครอง เป็นรายอำเภอ พ.ศ. 2556 - 2558 (ต่อ)</t>
  </si>
  <si>
    <t>ตาราง</t>
  </si>
  <si>
    <t xml:space="preserve">   Watthana Nakhon Subdistrict Municipality</t>
  </si>
  <si>
    <t xml:space="preserve">   เทศบาลตำบลวัฒนานคร</t>
  </si>
  <si>
    <t>Watthana Nakhon District</t>
  </si>
  <si>
    <t>อำเภอวัฒนานคร</t>
  </si>
  <si>
    <t xml:space="preserve">   Wang Nam Yen Town Municipality</t>
  </si>
  <si>
    <t xml:space="preserve">   เทศบาลเมืองวังน้ำเย็น</t>
  </si>
  <si>
    <t xml:space="preserve"> Wang Nam Yen  District</t>
  </si>
  <si>
    <t>อำเภอวังน้ำเย็น</t>
  </si>
  <si>
    <t xml:space="preserve">   Ta Phraya Subdistrict Municipality</t>
  </si>
  <si>
    <t xml:space="preserve">   เทศบาลตำบลตาพระยา</t>
  </si>
  <si>
    <t xml:space="preserve"> Ta Phraya District</t>
  </si>
  <si>
    <t>อำเภอตาพระยา</t>
  </si>
  <si>
    <t xml:space="preserve">   Khlong Hat Subdistrict Municipality</t>
  </si>
  <si>
    <t xml:space="preserve">   เทศบาลตำบลคลองหาด</t>
  </si>
  <si>
    <t xml:space="preserve"> Khlong Hat District</t>
  </si>
  <si>
    <t>อำเภอคลองหาด</t>
  </si>
  <si>
    <t xml:space="preserve">   Sala Lamduan Subdistrict Municipality</t>
  </si>
  <si>
    <t xml:space="preserve">   เทศบาลตำบลศาลาลำดวน</t>
  </si>
  <si>
    <t xml:space="preserve">   Tha Kasem Subdistrict Municipality</t>
  </si>
  <si>
    <t xml:space="preserve">   เทศบาลตำบลท่าเกษม</t>
  </si>
  <si>
    <t xml:space="preserve">   Sa Kaeo Town Municipality</t>
  </si>
  <si>
    <t xml:space="preserve">   เทศบาลเมืองสระแก้ว</t>
  </si>
  <si>
    <t xml:space="preserve"> Mueang Sa Kaeo District</t>
  </si>
  <si>
    <t>อำเภอเมืองสระแก้ว</t>
  </si>
  <si>
    <t>รวมยอด</t>
  </si>
  <si>
    <t>Population from Registration Record by Sex, Administration Zone and District: 2013 - 2015</t>
  </si>
  <si>
    <t>ประชากรจากการทะเบียน จำแนกตามเพศ เขตการปกครอง เป็นรายอำเภอ พ.ศ. 2556 - 2558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</si>
</sst>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???,???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187" fontId="2" fillId="2" borderId="2" xfId="1" applyNumberFormat="1" applyFont="1" applyFill="1" applyBorder="1" applyAlignment="1">
      <alignment horizontal="center" vertical="center"/>
    </xf>
    <xf numFmtId="187" fontId="2" fillId="2" borderId="3" xfId="1" applyNumberFormat="1" applyFont="1" applyFill="1" applyBorder="1" applyAlignment="1">
      <alignment horizontal="center" vertical="center"/>
    </xf>
    <xf numFmtId="0" fontId="5" fillId="0" borderId="0" xfId="0" applyFont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7" fontId="5" fillId="2" borderId="2" xfId="1" applyNumberFormat="1" applyFont="1" applyFill="1" applyBorder="1" applyAlignment="1">
      <alignment horizontal="center" vertical="center"/>
    </xf>
    <xf numFmtId="187" fontId="5" fillId="2" borderId="3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87" fontId="2" fillId="2" borderId="0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87" fontId="5" fillId="2" borderId="7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64"/>
  <sheetViews>
    <sheetView showGridLines="0" tabSelected="1" topLeftCell="A23" zoomScaleNormal="100" zoomScalePageLayoutView="80" workbookViewId="0">
      <selection activeCell="A35" sqref="A35"/>
    </sheetView>
  </sheetViews>
  <sheetFormatPr defaultRowHeight="18.75"/>
  <cols>
    <col min="1" max="1" width="1.5703125" style="1" customWidth="1"/>
    <col min="2" max="2" width="5.5703125" style="1" customWidth="1"/>
    <col min="3" max="3" width="4.5703125" style="1" customWidth="1"/>
    <col min="4" max="4" width="12.42578125" style="1" customWidth="1"/>
    <col min="5" max="5" width="8.28515625" style="1" customWidth="1"/>
    <col min="6" max="6" width="1.85546875" style="1" customWidth="1"/>
    <col min="7" max="7" width="8.28515625" style="1" customWidth="1"/>
    <col min="8" max="8" width="1.85546875" style="1" customWidth="1"/>
    <col min="9" max="9" width="8.28515625" style="1" customWidth="1"/>
    <col min="10" max="10" width="1.85546875" style="1" customWidth="1"/>
    <col min="11" max="11" width="8.28515625" style="1" customWidth="1"/>
    <col min="12" max="12" width="1.85546875" style="1" customWidth="1"/>
    <col min="13" max="13" width="8.28515625" style="1" customWidth="1"/>
    <col min="14" max="14" width="1.85546875" style="1" customWidth="1"/>
    <col min="15" max="15" width="8.28515625" style="1" customWidth="1"/>
    <col min="16" max="16" width="1.85546875" style="1" customWidth="1"/>
    <col min="17" max="17" width="8.28515625" style="1" customWidth="1"/>
    <col min="18" max="18" width="1.85546875" style="1" customWidth="1"/>
    <col min="19" max="19" width="8.28515625" style="1" customWidth="1"/>
    <col min="20" max="20" width="1.85546875" style="1" customWidth="1"/>
    <col min="21" max="21" width="8.28515625" style="1" customWidth="1"/>
    <col min="22" max="22" width="1.85546875" style="1" customWidth="1"/>
    <col min="23" max="23" width="2.7109375" style="1" customWidth="1"/>
    <col min="24" max="24" width="23.7109375" style="1" customWidth="1"/>
    <col min="25" max="25" width="1.85546875" style="1" customWidth="1"/>
    <col min="26" max="26" width="5.140625" style="1" customWidth="1"/>
    <col min="27" max="16384" width="9.140625" style="1"/>
  </cols>
  <sheetData>
    <row r="1" spans="1:26" s="39" customFormat="1">
      <c r="B1" s="39" t="s">
        <v>46</v>
      </c>
      <c r="C1" s="40">
        <v>1.2</v>
      </c>
      <c r="D1" s="39" t="s">
        <v>73</v>
      </c>
    </row>
    <row r="2" spans="1:26" s="38" customFormat="1">
      <c r="B2" s="39" t="s">
        <v>44</v>
      </c>
      <c r="C2" s="40">
        <v>1.2</v>
      </c>
      <c r="D2" s="39" t="s">
        <v>72</v>
      </c>
    </row>
    <row r="3" spans="1:26" ht="6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W3" s="37"/>
      <c r="X3" s="37"/>
    </row>
    <row r="4" spans="1:26" s="2" customFormat="1" ht="23.25" customHeight="1">
      <c r="A4" s="36" t="s">
        <v>42</v>
      </c>
      <c r="B4" s="36"/>
      <c r="C4" s="36"/>
      <c r="D4" s="35"/>
      <c r="E4" s="34" t="s">
        <v>41</v>
      </c>
      <c r="F4" s="33"/>
      <c r="G4" s="33"/>
      <c r="H4" s="33"/>
      <c r="I4" s="33"/>
      <c r="J4" s="32"/>
      <c r="K4" s="34" t="s">
        <v>40</v>
      </c>
      <c r="L4" s="33"/>
      <c r="M4" s="33"/>
      <c r="N4" s="33"/>
      <c r="O4" s="33"/>
      <c r="P4" s="32"/>
      <c r="Q4" s="34" t="s">
        <v>39</v>
      </c>
      <c r="R4" s="33"/>
      <c r="S4" s="33"/>
      <c r="T4" s="33"/>
      <c r="U4" s="33"/>
      <c r="V4" s="32"/>
      <c r="W4" s="31" t="s">
        <v>38</v>
      </c>
      <c r="X4" s="31"/>
      <c r="Y4" s="4"/>
      <c r="Z4" s="4"/>
    </row>
    <row r="5" spans="1:26" s="2" customFormat="1" ht="18" customHeight="1">
      <c r="A5" s="30"/>
      <c r="B5" s="30"/>
      <c r="C5" s="30"/>
      <c r="D5" s="29"/>
      <c r="E5" s="28" t="s">
        <v>37</v>
      </c>
      <c r="F5" s="27"/>
      <c r="G5" s="28" t="s">
        <v>36</v>
      </c>
      <c r="H5" s="27"/>
      <c r="I5" s="28" t="s">
        <v>35</v>
      </c>
      <c r="J5" s="27"/>
      <c r="K5" s="28" t="s">
        <v>37</v>
      </c>
      <c r="L5" s="27"/>
      <c r="M5" s="28" t="s">
        <v>36</v>
      </c>
      <c r="N5" s="27"/>
      <c r="O5" s="28" t="s">
        <v>35</v>
      </c>
      <c r="P5" s="27"/>
      <c r="Q5" s="26" t="s">
        <v>37</v>
      </c>
      <c r="R5" s="25"/>
      <c r="S5" s="26" t="s">
        <v>36</v>
      </c>
      <c r="T5" s="25"/>
      <c r="U5" s="26" t="s">
        <v>35</v>
      </c>
      <c r="V5" s="25"/>
      <c r="W5" s="24"/>
      <c r="X5" s="24"/>
    </row>
    <row r="6" spans="1:26" s="2" customFormat="1" ht="16.5" customHeight="1">
      <c r="A6" s="23"/>
      <c r="B6" s="23"/>
      <c r="C6" s="23"/>
      <c r="D6" s="22"/>
      <c r="E6" s="21" t="s">
        <v>34</v>
      </c>
      <c r="F6" s="20"/>
      <c r="G6" s="21" t="s">
        <v>33</v>
      </c>
      <c r="H6" s="20"/>
      <c r="I6" s="21" t="s">
        <v>32</v>
      </c>
      <c r="J6" s="20"/>
      <c r="K6" s="21" t="s">
        <v>34</v>
      </c>
      <c r="L6" s="20"/>
      <c r="M6" s="21" t="s">
        <v>33</v>
      </c>
      <c r="N6" s="20"/>
      <c r="O6" s="21" t="s">
        <v>32</v>
      </c>
      <c r="P6" s="20"/>
      <c r="Q6" s="21" t="s">
        <v>34</v>
      </c>
      <c r="R6" s="20"/>
      <c r="S6" s="21" t="s">
        <v>33</v>
      </c>
      <c r="T6" s="20"/>
      <c r="U6" s="21" t="s">
        <v>32</v>
      </c>
      <c r="V6" s="20"/>
      <c r="W6" s="19"/>
      <c r="X6" s="19"/>
      <c r="Y6" s="18"/>
      <c r="Z6" s="18"/>
    </row>
    <row r="7" spans="1:26" s="10" customFormat="1" ht="23.25" customHeight="1">
      <c r="A7" s="43" t="s">
        <v>71</v>
      </c>
      <c r="B7" s="43"/>
      <c r="C7" s="43"/>
      <c r="D7" s="46"/>
      <c r="E7" s="45">
        <v>550937</v>
      </c>
      <c r="F7" s="44"/>
      <c r="G7" s="45">
        <v>276825</v>
      </c>
      <c r="H7" s="44"/>
      <c r="I7" s="45">
        <v>274112</v>
      </c>
      <c r="J7" s="44"/>
      <c r="K7" s="45">
        <v>552187</v>
      </c>
      <c r="L7" s="44"/>
      <c r="M7" s="45">
        <v>277432</v>
      </c>
      <c r="N7" s="44"/>
      <c r="O7" s="45">
        <f>SUM(O10,O16,O20,O24,O28,O41,O49,O57,O53)</f>
        <v>274755</v>
      </c>
      <c r="P7" s="44"/>
      <c r="Q7" s="45">
        <v>556922</v>
      </c>
      <c r="R7" s="44"/>
      <c r="S7" s="45">
        <v>279366</v>
      </c>
      <c r="T7" s="44"/>
      <c r="U7" s="45">
        <v>277556</v>
      </c>
      <c r="V7" s="44"/>
      <c r="W7" s="43" t="s">
        <v>34</v>
      </c>
      <c r="X7" s="43"/>
    </row>
    <row r="8" spans="1:26" s="2" customFormat="1" ht="18" customHeight="1">
      <c r="A8" s="11"/>
      <c r="B8" s="11" t="s">
        <v>9</v>
      </c>
      <c r="C8" s="11"/>
      <c r="D8" s="11"/>
      <c r="E8" s="9">
        <v>144767</v>
      </c>
      <c r="F8" s="8"/>
      <c r="G8" s="9">
        <v>72276</v>
      </c>
      <c r="H8" s="8"/>
      <c r="I8" s="9">
        <v>72491</v>
      </c>
      <c r="J8" s="8"/>
      <c r="K8" s="9">
        <v>143862</v>
      </c>
      <c r="L8" s="8"/>
      <c r="M8" s="9">
        <v>71711</v>
      </c>
      <c r="N8" s="8"/>
      <c r="O8" s="9">
        <v>72151</v>
      </c>
      <c r="P8" s="8"/>
      <c r="Q8" s="9">
        <v>145126</v>
      </c>
      <c r="R8" s="8"/>
      <c r="S8" s="9">
        <v>72175</v>
      </c>
      <c r="T8" s="8"/>
      <c r="U8" s="9">
        <v>72951</v>
      </c>
      <c r="V8" s="8"/>
      <c r="W8" s="11"/>
      <c r="X8" s="11" t="s">
        <v>8</v>
      </c>
    </row>
    <row r="9" spans="1:26" s="2" customFormat="1" ht="18" customHeight="1">
      <c r="A9" s="11"/>
      <c r="B9" s="11" t="s">
        <v>3</v>
      </c>
      <c r="C9" s="11"/>
      <c r="D9" s="11"/>
      <c r="E9" s="9">
        <v>406170</v>
      </c>
      <c r="F9" s="8"/>
      <c r="G9" s="9">
        <v>204549</v>
      </c>
      <c r="H9" s="8"/>
      <c r="I9" s="9">
        <v>201621</v>
      </c>
      <c r="J9" s="8"/>
      <c r="K9" s="9">
        <v>408325</v>
      </c>
      <c r="L9" s="8"/>
      <c r="M9" s="9">
        <v>205721</v>
      </c>
      <c r="N9" s="8"/>
      <c r="O9" s="9">
        <v>202604</v>
      </c>
      <c r="P9" s="8"/>
      <c r="Q9" s="9">
        <v>411796</v>
      </c>
      <c r="R9" s="8"/>
      <c r="S9" s="9">
        <v>207191</v>
      </c>
      <c r="T9" s="8"/>
      <c r="U9" s="9">
        <v>204605</v>
      </c>
      <c r="V9" s="8"/>
      <c r="W9" s="11"/>
      <c r="X9" s="11" t="s">
        <v>2</v>
      </c>
    </row>
    <row r="10" spans="1:26" s="2" customFormat="1" ht="18" customHeight="1">
      <c r="A10" s="13" t="s">
        <v>70</v>
      </c>
      <c r="B10" s="13"/>
      <c r="C10" s="11"/>
      <c r="D10" s="11"/>
      <c r="E10" s="16">
        <f>SUM(E12:E15)</f>
        <v>109351</v>
      </c>
      <c r="F10" s="15"/>
      <c r="G10" s="16">
        <f>SUM(G12:G15)</f>
        <v>54747</v>
      </c>
      <c r="H10" s="15"/>
      <c r="I10" s="16">
        <f>SUM(I12:I15)</f>
        <v>54604</v>
      </c>
      <c r="J10" s="15"/>
      <c r="K10" s="16">
        <v>109669</v>
      </c>
      <c r="L10" s="15"/>
      <c r="M10" s="16">
        <v>54901</v>
      </c>
      <c r="N10" s="15"/>
      <c r="O10" s="16">
        <f>SUM(O12:O15)</f>
        <v>54768</v>
      </c>
      <c r="P10" s="15"/>
      <c r="Q10" s="16">
        <v>110300</v>
      </c>
      <c r="R10" s="15"/>
      <c r="S10" s="16">
        <v>55197</v>
      </c>
      <c r="T10" s="15"/>
      <c r="U10" s="16">
        <v>55103</v>
      </c>
      <c r="V10" s="15"/>
      <c r="W10" s="13" t="s">
        <v>69</v>
      </c>
      <c r="X10" s="11"/>
    </row>
    <row r="11" spans="1:26" s="2" customFormat="1" ht="18" customHeight="1">
      <c r="A11" s="13"/>
      <c r="B11" s="11" t="s">
        <v>9</v>
      </c>
      <c r="C11" s="11"/>
      <c r="D11" s="11"/>
      <c r="E11" s="9">
        <f>SUM(E12:E14)</f>
        <v>23788</v>
      </c>
      <c r="F11" s="8"/>
      <c r="G11" s="9">
        <f>SUM(G12:G14)</f>
        <v>11476</v>
      </c>
      <c r="H11" s="8"/>
      <c r="I11" s="9">
        <f>SUM(I12:I14)</f>
        <v>12312</v>
      </c>
      <c r="J11" s="8"/>
      <c r="K11" s="9">
        <v>23932</v>
      </c>
      <c r="L11" s="8"/>
      <c r="M11" s="9">
        <v>11569</v>
      </c>
      <c r="N11" s="8"/>
      <c r="O11" s="9">
        <f>SUM(O12:O14)</f>
        <v>12363</v>
      </c>
      <c r="P11" s="8"/>
      <c r="Q11" s="9">
        <v>24005</v>
      </c>
      <c r="R11" s="8"/>
      <c r="S11" s="9">
        <v>11617</v>
      </c>
      <c r="T11" s="8"/>
      <c r="U11" s="9">
        <v>12388</v>
      </c>
      <c r="V11" s="8"/>
      <c r="W11" s="13"/>
      <c r="X11" s="11" t="s">
        <v>8</v>
      </c>
    </row>
    <row r="12" spans="1:26" s="2" customFormat="1" ht="18" customHeight="1">
      <c r="A12" s="11"/>
      <c r="B12" s="11" t="s">
        <v>68</v>
      </c>
      <c r="C12" s="11"/>
      <c r="D12" s="11"/>
      <c r="E12" s="9">
        <v>17754</v>
      </c>
      <c r="F12" s="8"/>
      <c r="G12" s="9">
        <v>8582</v>
      </c>
      <c r="H12" s="8"/>
      <c r="I12" s="9">
        <v>9172</v>
      </c>
      <c r="J12" s="8"/>
      <c r="K12" s="9">
        <v>17864</v>
      </c>
      <c r="L12" s="8"/>
      <c r="M12" s="9">
        <v>8664</v>
      </c>
      <c r="N12" s="8"/>
      <c r="O12" s="9">
        <v>9200</v>
      </c>
      <c r="P12" s="8"/>
      <c r="Q12" s="9">
        <v>17893</v>
      </c>
      <c r="R12" s="8"/>
      <c r="S12" s="9">
        <v>8697</v>
      </c>
      <c r="T12" s="8"/>
      <c r="U12" s="9">
        <v>9196</v>
      </c>
      <c r="V12" s="8"/>
      <c r="W12" s="11"/>
      <c r="X12" s="11" t="s">
        <v>67</v>
      </c>
    </row>
    <row r="13" spans="1:26" s="2" customFormat="1" ht="18" customHeight="1">
      <c r="A13" s="11"/>
      <c r="B13" s="11" t="s">
        <v>66</v>
      </c>
      <c r="C13" s="11"/>
      <c r="D13" s="11"/>
      <c r="E13" s="9">
        <v>3546</v>
      </c>
      <c r="F13" s="8"/>
      <c r="G13" s="9">
        <v>1673</v>
      </c>
      <c r="H13" s="8"/>
      <c r="I13" s="9">
        <v>1873</v>
      </c>
      <c r="J13" s="8"/>
      <c r="K13" s="9">
        <v>3552</v>
      </c>
      <c r="L13" s="8"/>
      <c r="M13" s="9">
        <v>1667</v>
      </c>
      <c r="N13" s="8"/>
      <c r="O13" s="9">
        <v>1885</v>
      </c>
      <c r="P13" s="8"/>
      <c r="Q13" s="9">
        <v>3560</v>
      </c>
      <c r="R13" s="8"/>
      <c r="S13" s="9">
        <v>1670</v>
      </c>
      <c r="T13" s="8"/>
      <c r="U13" s="9">
        <v>1890</v>
      </c>
      <c r="V13" s="8"/>
      <c r="W13" s="11"/>
      <c r="X13" s="11" t="s">
        <v>65</v>
      </c>
    </row>
    <row r="14" spans="1:26" s="2" customFormat="1" ht="18" customHeight="1">
      <c r="A14" s="11"/>
      <c r="B14" s="11" t="s">
        <v>64</v>
      </c>
      <c r="C14" s="11"/>
      <c r="D14" s="11"/>
      <c r="E14" s="9">
        <v>2488</v>
      </c>
      <c r="F14" s="8"/>
      <c r="G14" s="9">
        <v>1221</v>
      </c>
      <c r="H14" s="8"/>
      <c r="I14" s="9">
        <v>1267</v>
      </c>
      <c r="J14" s="8"/>
      <c r="K14" s="9">
        <v>2516</v>
      </c>
      <c r="L14" s="8"/>
      <c r="M14" s="9">
        <v>1238</v>
      </c>
      <c r="N14" s="8"/>
      <c r="O14" s="9">
        <v>1278</v>
      </c>
      <c r="P14" s="8"/>
      <c r="Q14" s="9">
        <v>2552</v>
      </c>
      <c r="R14" s="8"/>
      <c r="S14" s="9">
        <v>1250</v>
      </c>
      <c r="T14" s="8"/>
      <c r="U14" s="9">
        <v>1302</v>
      </c>
      <c r="V14" s="8"/>
      <c r="W14" s="12"/>
      <c r="X14" s="11" t="s">
        <v>63</v>
      </c>
    </row>
    <row r="15" spans="1:26" s="2" customFormat="1" ht="18" customHeight="1">
      <c r="A15" s="11"/>
      <c r="B15" s="11" t="s">
        <v>3</v>
      </c>
      <c r="C15" s="11"/>
      <c r="D15" s="11"/>
      <c r="E15" s="9">
        <v>85563</v>
      </c>
      <c r="F15" s="8"/>
      <c r="G15" s="9">
        <v>43271</v>
      </c>
      <c r="H15" s="8"/>
      <c r="I15" s="9">
        <v>42292</v>
      </c>
      <c r="J15" s="8"/>
      <c r="K15" s="9">
        <v>85737</v>
      </c>
      <c r="L15" s="8"/>
      <c r="M15" s="9">
        <v>43332</v>
      </c>
      <c r="N15" s="8"/>
      <c r="O15" s="9">
        <v>42405</v>
      </c>
      <c r="P15" s="8"/>
      <c r="Q15" s="9">
        <v>86295</v>
      </c>
      <c r="R15" s="8"/>
      <c r="S15" s="9">
        <v>43580</v>
      </c>
      <c r="T15" s="8"/>
      <c r="U15" s="9">
        <v>42715</v>
      </c>
      <c r="V15" s="8"/>
      <c r="W15" s="11"/>
      <c r="X15" s="11" t="s">
        <v>2</v>
      </c>
    </row>
    <row r="16" spans="1:26" s="2" customFormat="1" ht="18" customHeight="1">
      <c r="A16" s="13" t="s">
        <v>62</v>
      </c>
      <c r="B16" s="13"/>
      <c r="C16" s="11"/>
      <c r="D16" s="42"/>
      <c r="E16" s="16">
        <v>37311</v>
      </c>
      <c r="F16" s="15"/>
      <c r="G16" s="16">
        <v>18738</v>
      </c>
      <c r="H16" s="15"/>
      <c r="I16" s="16">
        <v>18573</v>
      </c>
      <c r="J16" s="15"/>
      <c r="K16" s="16">
        <v>37745</v>
      </c>
      <c r="L16" s="15"/>
      <c r="M16" s="16">
        <v>18967</v>
      </c>
      <c r="N16" s="15"/>
      <c r="O16" s="16">
        <v>18778</v>
      </c>
      <c r="P16" s="15"/>
      <c r="Q16" s="16">
        <v>37967</v>
      </c>
      <c r="R16" s="15"/>
      <c r="S16" s="16">
        <v>19106</v>
      </c>
      <c r="T16" s="15"/>
      <c r="U16" s="16">
        <v>18861</v>
      </c>
      <c r="V16" s="15"/>
      <c r="W16" s="13" t="s">
        <v>61</v>
      </c>
      <c r="X16" s="11"/>
    </row>
    <row r="17" spans="1:26" s="2" customFormat="1" ht="18" customHeight="1">
      <c r="A17" s="13"/>
      <c r="B17" s="11" t="s">
        <v>9</v>
      </c>
      <c r="C17" s="11"/>
      <c r="D17" s="7"/>
      <c r="E17" s="9">
        <v>9724</v>
      </c>
      <c r="F17" s="8"/>
      <c r="G17" s="9">
        <v>4856</v>
      </c>
      <c r="H17" s="8"/>
      <c r="I17" s="9">
        <v>4868</v>
      </c>
      <c r="J17" s="8"/>
      <c r="K17" s="9">
        <v>9918</v>
      </c>
      <c r="L17" s="8"/>
      <c r="M17" s="9">
        <v>4963</v>
      </c>
      <c r="N17" s="8"/>
      <c r="O17" s="9">
        <v>4955</v>
      </c>
      <c r="P17" s="8"/>
      <c r="Q17" s="9">
        <v>9960</v>
      </c>
      <c r="R17" s="8"/>
      <c r="S17" s="9">
        <v>4993</v>
      </c>
      <c r="T17" s="8"/>
      <c r="U17" s="9">
        <v>4967</v>
      </c>
      <c r="V17" s="8"/>
      <c r="W17" s="13"/>
      <c r="X17" s="11" t="s">
        <v>8</v>
      </c>
    </row>
    <row r="18" spans="1:26" s="2" customFormat="1" ht="18" customHeight="1">
      <c r="A18" s="13"/>
      <c r="B18" s="11" t="s">
        <v>60</v>
      </c>
      <c r="C18" s="11"/>
      <c r="D18" s="7"/>
      <c r="E18" s="9">
        <v>9724</v>
      </c>
      <c r="F18" s="8"/>
      <c r="G18" s="9">
        <v>4856</v>
      </c>
      <c r="H18" s="8"/>
      <c r="I18" s="9">
        <v>4868</v>
      </c>
      <c r="J18" s="8"/>
      <c r="K18" s="9">
        <v>9918</v>
      </c>
      <c r="L18" s="8"/>
      <c r="M18" s="9">
        <v>4963</v>
      </c>
      <c r="N18" s="8"/>
      <c r="O18" s="9">
        <v>4955</v>
      </c>
      <c r="P18" s="8"/>
      <c r="Q18" s="9">
        <v>9960</v>
      </c>
      <c r="R18" s="8"/>
      <c r="S18" s="9">
        <v>4993</v>
      </c>
      <c r="T18" s="8"/>
      <c r="U18" s="9">
        <v>4967</v>
      </c>
      <c r="V18" s="8"/>
      <c r="W18" s="13"/>
      <c r="X18" s="11" t="s">
        <v>59</v>
      </c>
    </row>
    <row r="19" spans="1:26" s="2" customFormat="1" ht="18" customHeight="1">
      <c r="A19" s="13"/>
      <c r="B19" s="11" t="s">
        <v>3</v>
      </c>
      <c r="C19" s="11"/>
      <c r="D19" s="7"/>
      <c r="E19" s="9">
        <f>E16-E17</f>
        <v>27587</v>
      </c>
      <c r="F19" s="8"/>
      <c r="G19" s="9">
        <f>G16-G17</f>
        <v>13882</v>
      </c>
      <c r="H19" s="8"/>
      <c r="I19" s="9">
        <f>I16-I17</f>
        <v>13705</v>
      </c>
      <c r="J19" s="8"/>
      <c r="K19" s="9">
        <f>K16-K17</f>
        <v>27827</v>
      </c>
      <c r="L19" s="8"/>
      <c r="M19" s="9">
        <f>M16-M17</f>
        <v>14004</v>
      </c>
      <c r="N19" s="8"/>
      <c r="O19" s="9">
        <f>O16-O17</f>
        <v>13823</v>
      </c>
      <c r="P19" s="8"/>
      <c r="Q19" s="9">
        <f>Q16-Q17</f>
        <v>28007</v>
      </c>
      <c r="R19" s="8"/>
      <c r="S19" s="9">
        <f>S16-S17</f>
        <v>14113</v>
      </c>
      <c r="T19" s="8"/>
      <c r="U19" s="9">
        <f>U16-U17</f>
        <v>13894</v>
      </c>
      <c r="V19" s="8"/>
      <c r="W19" s="13"/>
      <c r="X19" s="11" t="s">
        <v>2</v>
      </c>
    </row>
    <row r="20" spans="1:26" s="2" customFormat="1" ht="18" customHeight="1">
      <c r="A20" s="13" t="s">
        <v>58</v>
      </c>
      <c r="B20" s="13"/>
      <c r="C20" s="14"/>
      <c r="D20" s="17"/>
      <c r="E20" s="16">
        <f>SUM(E22:E23)</f>
        <v>55236</v>
      </c>
      <c r="F20" s="15"/>
      <c r="G20" s="16">
        <f>SUM(G22:G23)</f>
        <v>27799</v>
      </c>
      <c r="H20" s="15"/>
      <c r="I20" s="16">
        <f>SUM(I22:I23)</f>
        <v>27437</v>
      </c>
      <c r="J20" s="15"/>
      <c r="K20" s="16">
        <v>55661</v>
      </c>
      <c r="L20" s="15"/>
      <c r="M20" s="16">
        <v>28028</v>
      </c>
      <c r="N20" s="15"/>
      <c r="O20" s="16">
        <f>SUM(O22:O23)</f>
        <v>27633</v>
      </c>
      <c r="P20" s="15"/>
      <c r="Q20" s="16">
        <v>56458</v>
      </c>
      <c r="R20" s="15"/>
      <c r="S20" s="16">
        <v>28376</v>
      </c>
      <c r="T20" s="15"/>
      <c r="U20" s="16">
        <v>28082</v>
      </c>
      <c r="V20" s="15"/>
      <c r="W20" s="13" t="s">
        <v>57</v>
      </c>
      <c r="X20" s="11"/>
    </row>
    <row r="21" spans="1:26" s="2" customFormat="1" ht="18" customHeight="1">
      <c r="A21" s="13"/>
      <c r="B21" s="11" t="s">
        <v>9</v>
      </c>
      <c r="C21" s="14"/>
      <c r="D21" s="17"/>
      <c r="E21" s="9">
        <v>2862</v>
      </c>
      <c r="F21" s="8"/>
      <c r="G21" s="9">
        <v>1432</v>
      </c>
      <c r="H21" s="8"/>
      <c r="I21" s="9">
        <v>1430</v>
      </c>
      <c r="J21" s="8"/>
      <c r="K21" s="9">
        <v>2914</v>
      </c>
      <c r="L21" s="8"/>
      <c r="M21" s="9">
        <v>1473</v>
      </c>
      <c r="N21" s="8"/>
      <c r="O21" s="9">
        <v>1441</v>
      </c>
      <c r="P21" s="8"/>
      <c r="Q21" s="9">
        <v>2860</v>
      </c>
      <c r="R21" s="8"/>
      <c r="S21" s="9">
        <v>1440</v>
      </c>
      <c r="T21" s="8"/>
      <c r="U21" s="9">
        <v>1420</v>
      </c>
      <c r="V21" s="8"/>
      <c r="W21" s="13"/>
      <c r="X21" s="11" t="s">
        <v>8</v>
      </c>
    </row>
    <row r="22" spans="1:26" s="2" customFormat="1" ht="18" customHeight="1">
      <c r="A22" s="11"/>
      <c r="B22" s="11" t="s">
        <v>56</v>
      </c>
      <c r="C22" s="11"/>
      <c r="D22" s="11"/>
      <c r="E22" s="9">
        <v>2862</v>
      </c>
      <c r="F22" s="8"/>
      <c r="G22" s="9">
        <v>1432</v>
      </c>
      <c r="H22" s="8"/>
      <c r="I22" s="9">
        <v>1430</v>
      </c>
      <c r="J22" s="8"/>
      <c r="K22" s="9">
        <v>2914</v>
      </c>
      <c r="L22" s="8"/>
      <c r="M22" s="9">
        <v>1473</v>
      </c>
      <c r="N22" s="8"/>
      <c r="O22" s="9">
        <v>1441</v>
      </c>
      <c r="P22" s="8"/>
      <c r="Q22" s="9">
        <v>2860</v>
      </c>
      <c r="R22" s="8"/>
      <c r="S22" s="9">
        <v>1440</v>
      </c>
      <c r="T22" s="8"/>
      <c r="U22" s="9">
        <v>1420</v>
      </c>
      <c r="V22" s="8"/>
      <c r="W22" s="12"/>
      <c r="X22" s="11" t="s">
        <v>55</v>
      </c>
    </row>
    <row r="23" spans="1:26" s="2" customFormat="1" ht="18" customHeight="1">
      <c r="A23" s="11"/>
      <c r="B23" s="11" t="s">
        <v>3</v>
      </c>
      <c r="C23" s="11"/>
      <c r="D23" s="11"/>
      <c r="E23" s="9">
        <v>52374</v>
      </c>
      <c r="F23" s="8"/>
      <c r="G23" s="9">
        <v>26367</v>
      </c>
      <c r="H23" s="8"/>
      <c r="I23" s="9">
        <v>26007</v>
      </c>
      <c r="J23" s="8"/>
      <c r="K23" s="9">
        <v>52747</v>
      </c>
      <c r="L23" s="8"/>
      <c r="M23" s="9">
        <v>26555</v>
      </c>
      <c r="N23" s="8"/>
      <c r="O23" s="9">
        <v>26192</v>
      </c>
      <c r="P23" s="8"/>
      <c r="Q23" s="9">
        <v>53598</v>
      </c>
      <c r="R23" s="8"/>
      <c r="S23" s="9">
        <v>26936</v>
      </c>
      <c r="T23" s="8"/>
      <c r="U23" s="9">
        <v>26662</v>
      </c>
      <c r="V23" s="8"/>
      <c r="W23" s="11"/>
      <c r="X23" s="11" t="s">
        <v>2</v>
      </c>
    </row>
    <row r="24" spans="1:26" s="2" customFormat="1" ht="18" customHeight="1">
      <c r="A24" s="13" t="s">
        <v>54</v>
      </c>
      <c r="B24" s="13"/>
      <c r="C24" s="11"/>
      <c r="D24" s="11"/>
      <c r="E24" s="16">
        <f>SUM(E26:E27)</f>
        <v>63063</v>
      </c>
      <c r="F24" s="15"/>
      <c r="G24" s="16">
        <f>SUM(G26:G27)</f>
        <v>31605</v>
      </c>
      <c r="H24" s="15"/>
      <c r="I24" s="16">
        <f>SUM(I26:I27)</f>
        <v>31458</v>
      </c>
      <c r="J24" s="15"/>
      <c r="K24" s="16">
        <v>63368</v>
      </c>
      <c r="L24" s="15"/>
      <c r="M24" s="16">
        <v>31737</v>
      </c>
      <c r="N24" s="15"/>
      <c r="O24" s="16">
        <f>SUM(O26:O27)</f>
        <v>31631</v>
      </c>
      <c r="P24" s="15"/>
      <c r="Q24" s="16">
        <v>63587</v>
      </c>
      <c r="R24" s="15"/>
      <c r="S24" s="16">
        <v>31829</v>
      </c>
      <c r="T24" s="15"/>
      <c r="U24" s="16">
        <v>31758</v>
      </c>
      <c r="V24" s="15"/>
      <c r="W24" s="13" t="s">
        <v>53</v>
      </c>
      <c r="X24" s="11"/>
    </row>
    <row r="25" spans="1:26" s="2" customFormat="1" ht="18" customHeight="1">
      <c r="A25" s="13"/>
      <c r="B25" s="11" t="s">
        <v>9</v>
      </c>
      <c r="C25" s="11"/>
      <c r="D25" s="11"/>
      <c r="E25" s="9">
        <v>21207</v>
      </c>
      <c r="F25" s="8"/>
      <c r="G25" s="9">
        <v>10457</v>
      </c>
      <c r="H25" s="8"/>
      <c r="I25" s="9">
        <v>10750</v>
      </c>
      <c r="J25" s="8"/>
      <c r="K25" s="9">
        <v>21301</v>
      </c>
      <c r="L25" s="8"/>
      <c r="M25" s="9">
        <v>10481</v>
      </c>
      <c r="N25" s="8"/>
      <c r="O25" s="9">
        <v>10820</v>
      </c>
      <c r="P25" s="8"/>
      <c r="Q25" s="9">
        <v>21422</v>
      </c>
      <c r="R25" s="8"/>
      <c r="S25" s="9">
        <v>10556</v>
      </c>
      <c r="T25" s="8"/>
      <c r="U25" s="9">
        <v>10866</v>
      </c>
      <c r="V25" s="8"/>
      <c r="W25" s="13"/>
      <c r="X25" s="11" t="s">
        <v>8</v>
      </c>
    </row>
    <row r="26" spans="1:26" s="2" customFormat="1" ht="18" customHeight="1">
      <c r="A26" s="11"/>
      <c r="B26" s="11" t="s">
        <v>52</v>
      </c>
      <c r="C26" s="11"/>
      <c r="D26" s="11"/>
      <c r="E26" s="9">
        <v>21207</v>
      </c>
      <c r="F26" s="8"/>
      <c r="G26" s="9">
        <v>10457</v>
      </c>
      <c r="H26" s="8"/>
      <c r="I26" s="9">
        <v>10750</v>
      </c>
      <c r="J26" s="8"/>
      <c r="K26" s="9">
        <v>21301</v>
      </c>
      <c r="L26" s="8"/>
      <c r="M26" s="9">
        <v>10481</v>
      </c>
      <c r="N26" s="8"/>
      <c r="O26" s="9">
        <v>10820</v>
      </c>
      <c r="P26" s="8"/>
      <c r="Q26" s="9">
        <v>21422</v>
      </c>
      <c r="R26" s="8"/>
      <c r="S26" s="9">
        <v>10556</v>
      </c>
      <c r="T26" s="8"/>
      <c r="U26" s="9">
        <v>10866</v>
      </c>
      <c r="V26" s="8"/>
      <c r="W26" s="11"/>
      <c r="X26" s="11" t="s">
        <v>51</v>
      </c>
    </row>
    <row r="27" spans="1:26" s="2" customFormat="1" ht="18" customHeight="1">
      <c r="A27" s="11"/>
      <c r="B27" s="11" t="s">
        <v>3</v>
      </c>
      <c r="C27" s="11"/>
      <c r="D27" s="11"/>
      <c r="E27" s="9">
        <v>41856</v>
      </c>
      <c r="F27" s="8"/>
      <c r="G27" s="9">
        <v>21148</v>
      </c>
      <c r="H27" s="8"/>
      <c r="I27" s="9">
        <v>20708</v>
      </c>
      <c r="J27" s="8"/>
      <c r="K27" s="9">
        <v>42067</v>
      </c>
      <c r="L27" s="8"/>
      <c r="M27" s="9">
        <v>21256</v>
      </c>
      <c r="N27" s="8"/>
      <c r="O27" s="9">
        <v>20811</v>
      </c>
      <c r="P27" s="8"/>
      <c r="Q27" s="9">
        <v>42165</v>
      </c>
      <c r="R27" s="8"/>
      <c r="S27" s="9">
        <v>21273</v>
      </c>
      <c r="T27" s="8"/>
      <c r="U27" s="9">
        <v>20892</v>
      </c>
      <c r="V27" s="8"/>
      <c r="W27" s="12"/>
      <c r="X27" s="11" t="s">
        <v>2</v>
      </c>
    </row>
    <row r="28" spans="1:26" s="2" customFormat="1" ht="18" customHeight="1">
      <c r="A28" s="13" t="s">
        <v>50</v>
      </c>
      <c r="B28" s="13"/>
      <c r="C28" s="11"/>
      <c r="D28" s="42"/>
      <c r="E28" s="16">
        <f>SUM(E30:E31)</f>
        <v>80610</v>
      </c>
      <c r="F28" s="15"/>
      <c r="G28" s="16">
        <f>SUM(G30:G31)</f>
        <v>40376</v>
      </c>
      <c r="H28" s="15"/>
      <c r="I28" s="16">
        <f>SUM(I30:I31)</f>
        <v>40234</v>
      </c>
      <c r="J28" s="15"/>
      <c r="K28" s="16">
        <v>81057</v>
      </c>
      <c r="L28" s="15"/>
      <c r="M28" s="16">
        <v>40699</v>
      </c>
      <c r="N28" s="15"/>
      <c r="O28" s="16">
        <f>SUM(O30:O31)</f>
        <v>40358</v>
      </c>
      <c r="P28" s="15"/>
      <c r="Q28" s="16">
        <v>81324</v>
      </c>
      <c r="R28" s="15"/>
      <c r="S28" s="16">
        <v>40773</v>
      </c>
      <c r="T28" s="15"/>
      <c r="U28" s="16">
        <v>40551</v>
      </c>
      <c r="V28" s="15"/>
      <c r="W28" s="13" t="s">
        <v>49</v>
      </c>
      <c r="X28" s="11"/>
    </row>
    <row r="29" spans="1:26" s="2" customFormat="1" ht="18" customHeight="1">
      <c r="A29" s="13"/>
      <c r="B29" s="11" t="s">
        <v>9</v>
      </c>
      <c r="C29" s="11"/>
      <c r="D29" s="7"/>
      <c r="E29" s="9">
        <v>6042</v>
      </c>
      <c r="F29" s="8"/>
      <c r="G29" s="9">
        <v>2831</v>
      </c>
      <c r="H29" s="8"/>
      <c r="I29" s="9">
        <v>3211</v>
      </c>
      <c r="J29" s="8"/>
      <c r="K29" s="9">
        <v>5982</v>
      </c>
      <c r="L29" s="8"/>
      <c r="M29" s="9">
        <v>2816</v>
      </c>
      <c r="N29" s="8"/>
      <c r="O29" s="9">
        <v>3166</v>
      </c>
      <c r="P29" s="8"/>
      <c r="Q29" s="9">
        <v>5943</v>
      </c>
      <c r="R29" s="8"/>
      <c r="S29" s="9">
        <v>2783</v>
      </c>
      <c r="T29" s="8"/>
      <c r="U29" s="9">
        <v>3160</v>
      </c>
      <c r="V29" s="8"/>
      <c r="W29" s="13"/>
      <c r="X29" s="11" t="s">
        <v>8</v>
      </c>
    </row>
    <row r="30" spans="1:26" s="2" customFormat="1" ht="18" customHeight="1">
      <c r="A30" s="11"/>
      <c r="B30" s="11" t="s">
        <v>48</v>
      </c>
      <c r="C30" s="14"/>
      <c r="D30" s="17"/>
      <c r="E30" s="9">
        <v>6042</v>
      </c>
      <c r="F30" s="8"/>
      <c r="G30" s="9">
        <v>2831</v>
      </c>
      <c r="H30" s="8"/>
      <c r="I30" s="9">
        <v>3211</v>
      </c>
      <c r="J30" s="8"/>
      <c r="K30" s="9">
        <v>5982</v>
      </c>
      <c r="L30" s="8"/>
      <c r="M30" s="9">
        <v>2816</v>
      </c>
      <c r="N30" s="8"/>
      <c r="O30" s="9">
        <v>3166</v>
      </c>
      <c r="P30" s="8"/>
      <c r="Q30" s="9">
        <v>5943</v>
      </c>
      <c r="R30" s="8"/>
      <c r="S30" s="9">
        <v>2783</v>
      </c>
      <c r="T30" s="8"/>
      <c r="U30" s="9">
        <v>3160</v>
      </c>
      <c r="V30" s="8"/>
      <c r="W30" s="11"/>
      <c r="X30" s="11" t="s">
        <v>47</v>
      </c>
    </row>
    <row r="31" spans="1:26" s="2" customFormat="1" ht="18" customHeight="1">
      <c r="A31" s="7"/>
      <c r="B31" s="7" t="s">
        <v>3</v>
      </c>
      <c r="C31" s="17"/>
      <c r="D31" s="17"/>
      <c r="E31" s="9">
        <v>74568</v>
      </c>
      <c r="F31" s="8"/>
      <c r="G31" s="9">
        <v>37545</v>
      </c>
      <c r="H31" s="8"/>
      <c r="I31" s="9">
        <v>37023</v>
      </c>
      <c r="J31" s="8"/>
      <c r="K31" s="9">
        <v>75075</v>
      </c>
      <c r="L31" s="8"/>
      <c r="M31" s="9">
        <v>37883</v>
      </c>
      <c r="N31" s="8"/>
      <c r="O31" s="9">
        <v>37192</v>
      </c>
      <c r="P31" s="8"/>
      <c r="Q31" s="9">
        <v>75381</v>
      </c>
      <c r="R31" s="8"/>
      <c r="S31" s="9">
        <v>37990</v>
      </c>
      <c r="T31" s="8"/>
      <c r="U31" s="9">
        <v>37391</v>
      </c>
      <c r="V31" s="8"/>
      <c r="W31" s="7"/>
      <c r="X31" s="7" t="s">
        <v>2</v>
      </c>
      <c r="Y31" s="6"/>
      <c r="Z31" s="6"/>
    </row>
    <row r="32" spans="1:26" s="2" customFormat="1" ht="18" hidden="1" customHeight="1">
      <c r="A32" s="7"/>
      <c r="B32" s="7"/>
      <c r="C32" s="17"/>
      <c r="D32" s="17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7"/>
      <c r="X32" s="7"/>
      <c r="Y32" s="6"/>
      <c r="Z32" s="6"/>
    </row>
    <row r="33" spans="1:26" s="2" customFormat="1" ht="18" hidden="1" customHeight="1">
      <c r="A33" s="7"/>
      <c r="B33" s="7"/>
      <c r="C33" s="17"/>
      <c r="D33" s="17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7"/>
      <c r="X33" s="7"/>
      <c r="Y33" s="6"/>
      <c r="Z33" s="6"/>
    </row>
    <row r="34" spans="1:26" s="2" customFormat="1" ht="18.95" hidden="1" customHeight="1">
      <c r="A34" s="7"/>
      <c r="B34" s="7"/>
      <c r="C34" s="17"/>
      <c r="D34" s="17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7"/>
      <c r="X34" s="7"/>
      <c r="Y34" s="6"/>
      <c r="Z34" s="6"/>
    </row>
    <row r="35" spans="1:26" s="6" customFormat="1" ht="21" customHeight="1">
      <c r="A35" s="39"/>
      <c r="B35" s="39" t="s">
        <v>46</v>
      </c>
      <c r="C35" s="40">
        <v>1.2</v>
      </c>
      <c r="D35" s="39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6" customFormat="1" ht="21" customHeight="1">
      <c r="A36" s="38"/>
      <c r="B36" s="39" t="s">
        <v>44</v>
      </c>
      <c r="C36" s="40">
        <v>1.2</v>
      </c>
      <c r="D36" s="39" t="s">
        <v>43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s="6" customFormat="1" ht="6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1"/>
      <c r="T37" s="1"/>
      <c r="U37" s="1"/>
      <c r="V37" s="1"/>
      <c r="W37" s="37"/>
      <c r="X37" s="37"/>
      <c r="Y37" s="1"/>
      <c r="Z37" s="1"/>
    </row>
    <row r="38" spans="1:26" s="6" customFormat="1" ht="21" customHeight="1">
      <c r="A38" s="36" t="s">
        <v>42</v>
      </c>
      <c r="B38" s="36"/>
      <c r="C38" s="36"/>
      <c r="D38" s="35"/>
      <c r="E38" s="34" t="s">
        <v>41</v>
      </c>
      <c r="F38" s="33"/>
      <c r="G38" s="33"/>
      <c r="H38" s="33"/>
      <c r="I38" s="33"/>
      <c r="J38" s="32"/>
      <c r="K38" s="34" t="s">
        <v>40</v>
      </c>
      <c r="L38" s="33"/>
      <c r="M38" s="33"/>
      <c r="N38" s="33"/>
      <c r="O38" s="33"/>
      <c r="P38" s="32"/>
      <c r="Q38" s="34" t="s">
        <v>39</v>
      </c>
      <c r="R38" s="33"/>
      <c r="S38" s="33"/>
      <c r="T38" s="33"/>
      <c r="U38" s="33"/>
      <c r="V38" s="32"/>
      <c r="W38" s="31" t="s">
        <v>38</v>
      </c>
      <c r="X38" s="31"/>
      <c r="Y38" s="4"/>
      <c r="Z38" s="4"/>
    </row>
    <row r="39" spans="1:26" s="6" customFormat="1" ht="21" customHeight="1">
      <c r="A39" s="30"/>
      <c r="B39" s="30"/>
      <c r="C39" s="30"/>
      <c r="D39" s="29"/>
      <c r="E39" s="28" t="s">
        <v>37</v>
      </c>
      <c r="F39" s="27"/>
      <c r="G39" s="28" t="s">
        <v>36</v>
      </c>
      <c r="H39" s="27"/>
      <c r="I39" s="28" t="s">
        <v>35</v>
      </c>
      <c r="J39" s="27"/>
      <c r="K39" s="28" t="s">
        <v>37</v>
      </c>
      <c r="L39" s="27"/>
      <c r="M39" s="28" t="s">
        <v>36</v>
      </c>
      <c r="N39" s="27"/>
      <c r="O39" s="28" t="s">
        <v>35</v>
      </c>
      <c r="P39" s="27"/>
      <c r="Q39" s="26" t="s">
        <v>37</v>
      </c>
      <c r="R39" s="25"/>
      <c r="S39" s="26" t="s">
        <v>36</v>
      </c>
      <c r="T39" s="25"/>
      <c r="U39" s="26" t="s">
        <v>35</v>
      </c>
      <c r="V39" s="25"/>
      <c r="W39" s="24"/>
      <c r="X39" s="24"/>
      <c r="Y39" s="2"/>
      <c r="Z39" s="2"/>
    </row>
    <row r="40" spans="1:26" s="6" customFormat="1" ht="21" customHeight="1">
      <c r="A40" s="23"/>
      <c r="B40" s="23"/>
      <c r="C40" s="23"/>
      <c r="D40" s="22"/>
      <c r="E40" s="21" t="s">
        <v>34</v>
      </c>
      <c r="F40" s="20"/>
      <c r="G40" s="21" t="s">
        <v>33</v>
      </c>
      <c r="H40" s="20"/>
      <c r="I40" s="21" t="s">
        <v>32</v>
      </c>
      <c r="J40" s="20"/>
      <c r="K40" s="21" t="s">
        <v>34</v>
      </c>
      <c r="L40" s="20"/>
      <c r="M40" s="21" t="s">
        <v>33</v>
      </c>
      <c r="N40" s="20"/>
      <c r="O40" s="21" t="s">
        <v>32</v>
      </c>
      <c r="P40" s="20"/>
      <c r="Q40" s="21" t="s">
        <v>34</v>
      </c>
      <c r="R40" s="20"/>
      <c r="S40" s="21" t="s">
        <v>33</v>
      </c>
      <c r="T40" s="20"/>
      <c r="U40" s="21" t="s">
        <v>32</v>
      </c>
      <c r="V40" s="20"/>
      <c r="W40" s="19"/>
      <c r="X40" s="19"/>
      <c r="Y40" s="18"/>
      <c r="Z40" s="18"/>
    </row>
    <row r="41" spans="1:26" s="6" customFormat="1" ht="18" customHeight="1">
      <c r="A41" s="13" t="s">
        <v>31</v>
      </c>
      <c r="B41" s="11"/>
      <c r="C41" s="14"/>
      <c r="D41" s="17"/>
      <c r="E41" s="16">
        <v>85755</v>
      </c>
      <c r="F41" s="15"/>
      <c r="G41" s="16">
        <v>43470</v>
      </c>
      <c r="H41" s="15"/>
      <c r="I41" s="16">
        <v>42285</v>
      </c>
      <c r="J41" s="15"/>
      <c r="K41" s="16">
        <v>86103</v>
      </c>
      <c r="L41" s="15"/>
      <c r="M41" s="16">
        <v>43543</v>
      </c>
      <c r="N41" s="15"/>
      <c r="O41" s="16">
        <v>42560</v>
      </c>
      <c r="P41" s="15"/>
      <c r="Q41" s="16">
        <v>87908</v>
      </c>
      <c r="R41" s="15"/>
      <c r="S41" s="16">
        <v>44188</v>
      </c>
      <c r="T41" s="15"/>
      <c r="U41" s="16">
        <v>43720</v>
      </c>
      <c r="V41" s="15"/>
      <c r="W41" s="13" t="s">
        <v>30</v>
      </c>
      <c r="X41" s="11"/>
      <c r="Y41" s="10"/>
      <c r="Z41" s="10"/>
    </row>
    <row r="42" spans="1:26" s="6" customFormat="1" ht="18" customHeight="1">
      <c r="A42" s="13"/>
      <c r="B42" s="11" t="s">
        <v>9</v>
      </c>
      <c r="C42" s="14"/>
      <c r="D42" s="17"/>
      <c r="E42" s="9">
        <f>+E43+E44+E45+E46+E47</f>
        <v>43797</v>
      </c>
      <c r="F42" s="8"/>
      <c r="G42" s="9">
        <f>+G43+G44+G45+G46+G47</f>
        <v>22526</v>
      </c>
      <c r="H42" s="8"/>
      <c r="I42" s="9">
        <f>+I43+I44+I45+I46+I47</f>
        <v>21271</v>
      </c>
      <c r="J42" s="8"/>
      <c r="K42" s="9">
        <f>+K43+K44+K45+K46+K47</f>
        <v>43903</v>
      </c>
      <c r="L42" s="8"/>
      <c r="M42" s="9">
        <f>+M43+M44+M45+M46+M47</f>
        <v>22482</v>
      </c>
      <c r="N42" s="8"/>
      <c r="O42" s="9">
        <f>+O43+O44+O45+O46+O47</f>
        <v>21421</v>
      </c>
      <c r="P42" s="8"/>
      <c r="Q42" s="9">
        <f>+Q43+Q44+Q45+Q46+Q47</f>
        <v>44782</v>
      </c>
      <c r="R42" s="8"/>
      <c r="S42" s="9">
        <f>+S43+S44+S45+S46+S47</f>
        <v>22783</v>
      </c>
      <c r="T42" s="8"/>
      <c r="U42" s="9">
        <f>+U43+U44+U45+U46+U47</f>
        <v>21999</v>
      </c>
      <c r="V42" s="8"/>
      <c r="W42" s="13"/>
      <c r="X42" s="11" t="s">
        <v>8</v>
      </c>
      <c r="Y42" s="10"/>
      <c r="Z42" s="10"/>
    </row>
    <row r="43" spans="1:26" s="6" customFormat="1" ht="18" customHeight="1">
      <c r="A43" s="11"/>
      <c r="B43" s="11" t="s">
        <v>29</v>
      </c>
      <c r="C43" s="14"/>
      <c r="D43" s="17"/>
      <c r="E43" s="9">
        <v>16309</v>
      </c>
      <c r="F43" s="8"/>
      <c r="G43" s="9">
        <v>8834</v>
      </c>
      <c r="H43" s="8"/>
      <c r="I43" s="9">
        <v>7475</v>
      </c>
      <c r="J43" s="8"/>
      <c r="K43" s="9">
        <v>16211</v>
      </c>
      <c r="L43" s="8"/>
      <c r="M43" s="9">
        <v>8725</v>
      </c>
      <c r="N43" s="8"/>
      <c r="O43" s="9">
        <v>7486</v>
      </c>
      <c r="P43" s="8"/>
      <c r="Q43" s="9">
        <v>16457</v>
      </c>
      <c r="R43" s="8"/>
      <c r="S43" s="9">
        <v>8812</v>
      </c>
      <c r="T43" s="8"/>
      <c r="U43" s="9">
        <v>7645</v>
      </c>
      <c r="V43" s="8"/>
      <c r="W43" s="11"/>
      <c r="X43" s="11" t="s">
        <v>28</v>
      </c>
      <c r="Y43" s="10"/>
      <c r="Z43" s="10"/>
    </row>
    <row r="44" spans="1:26" s="6" customFormat="1" ht="18" customHeight="1">
      <c r="A44" s="11"/>
      <c r="B44" s="11" t="s">
        <v>27</v>
      </c>
      <c r="C44" s="14"/>
      <c r="D44" s="17"/>
      <c r="E44" s="9">
        <v>6240</v>
      </c>
      <c r="F44" s="8"/>
      <c r="G44" s="9">
        <v>3186</v>
      </c>
      <c r="H44" s="8"/>
      <c r="I44" s="9">
        <v>3054</v>
      </c>
      <c r="J44" s="8"/>
      <c r="K44" s="9">
        <v>6338</v>
      </c>
      <c r="L44" s="8"/>
      <c r="M44" s="9">
        <v>3223</v>
      </c>
      <c r="N44" s="8"/>
      <c r="O44" s="9">
        <v>3115</v>
      </c>
      <c r="P44" s="8"/>
      <c r="Q44" s="9">
        <v>6572</v>
      </c>
      <c r="R44" s="8"/>
      <c r="S44" s="9">
        <v>3301</v>
      </c>
      <c r="T44" s="8"/>
      <c r="U44" s="9">
        <v>3271</v>
      </c>
      <c r="V44" s="8"/>
      <c r="W44" s="11"/>
      <c r="X44" s="11" t="s">
        <v>26</v>
      </c>
      <c r="Y44" s="10"/>
      <c r="Z44" s="10"/>
    </row>
    <row r="45" spans="1:26" s="6" customFormat="1" ht="18" customHeight="1">
      <c r="A45" s="11"/>
      <c r="B45" s="11" t="s">
        <v>25</v>
      </c>
      <c r="C45" s="14"/>
      <c r="D45" s="17"/>
      <c r="E45" s="9">
        <v>9582</v>
      </c>
      <c r="F45" s="8"/>
      <c r="G45" s="9">
        <v>4703</v>
      </c>
      <c r="H45" s="8"/>
      <c r="I45" s="9">
        <v>4879</v>
      </c>
      <c r="J45" s="8"/>
      <c r="K45" s="9">
        <v>9634</v>
      </c>
      <c r="L45" s="8"/>
      <c r="M45" s="9">
        <v>4729</v>
      </c>
      <c r="N45" s="8"/>
      <c r="O45" s="9">
        <v>4905</v>
      </c>
      <c r="P45" s="8"/>
      <c r="Q45" s="9">
        <v>9737</v>
      </c>
      <c r="R45" s="8"/>
      <c r="S45" s="9">
        <v>4763</v>
      </c>
      <c r="T45" s="8"/>
      <c r="U45" s="9">
        <v>4974</v>
      </c>
      <c r="V45" s="8"/>
      <c r="W45" s="11"/>
      <c r="X45" s="11" t="s">
        <v>24</v>
      </c>
      <c r="Y45" s="10"/>
      <c r="Z45" s="10"/>
    </row>
    <row r="46" spans="1:26" s="6" customFormat="1" ht="18" customHeight="1">
      <c r="A46" s="11"/>
      <c r="B46" s="11" t="s">
        <v>23</v>
      </c>
      <c r="C46" s="14"/>
      <c r="D46" s="17"/>
      <c r="E46" s="9">
        <v>6894</v>
      </c>
      <c r="F46" s="8"/>
      <c r="G46" s="9">
        <v>3426</v>
      </c>
      <c r="H46" s="8"/>
      <c r="I46" s="9">
        <v>3468</v>
      </c>
      <c r="J46" s="8"/>
      <c r="K46" s="9">
        <v>6940</v>
      </c>
      <c r="L46" s="8"/>
      <c r="M46" s="9">
        <v>3433</v>
      </c>
      <c r="N46" s="8"/>
      <c r="O46" s="9">
        <v>3507</v>
      </c>
      <c r="P46" s="8"/>
      <c r="Q46" s="9">
        <v>7072</v>
      </c>
      <c r="R46" s="8"/>
      <c r="S46" s="9">
        <v>3469</v>
      </c>
      <c r="T46" s="8"/>
      <c r="U46" s="9">
        <v>3603</v>
      </c>
      <c r="V46" s="8"/>
      <c r="W46" s="11"/>
      <c r="X46" s="11" t="s">
        <v>22</v>
      </c>
      <c r="Y46" s="10"/>
      <c r="Z46" s="10"/>
    </row>
    <row r="47" spans="1:26" s="6" customFormat="1" ht="18" customHeight="1">
      <c r="A47" s="11"/>
      <c r="B47" s="11" t="s">
        <v>21</v>
      </c>
      <c r="C47" s="14"/>
      <c r="D47" s="17"/>
      <c r="E47" s="9">
        <v>4772</v>
      </c>
      <c r="F47" s="8"/>
      <c r="G47" s="9">
        <v>2377</v>
      </c>
      <c r="H47" s="8"/>
      <c r="I47" s="9">
        <v>2395</v>
      </c>
      <c r="J47" s="8"/>
      <c r="K47" s="9">
        <v>4780</v>
      </c>
      <c r="L47" s="8"/>
      <c r="M47" s="9">
        <v>2372</v>
      </c>
      <c r="N47" s="8"/>
      <c r="O47" s="9">
        <v>2408</v>
      </c>
      <c r="P47" s="8"/>
      <c r="Q47" s="9">
        <v>4944</v>
      </c>
      <c r="R47" s="8"/>
      <c r="S47" s="9">
        <v>2438</v>
      </c>
      <c r="T47" s="8"/>
      <c r="U47" s="9">
        <v>2506</v>
      </c>
      <c r="V47" s="8"/>
      <c r="W47" s="11"/>
      <c r="X47" s="11" t="s">
        <v>20</v>
      </c>
      <c r="Y47" s="10"/>
      <c r="Z47" s="10"/>
    </row>
    <row r="48" spans="1:26" s="6" customFormat="1" ht="18" customHeight="1">
      <c r="A48" s="7"/>
      <c r="B48" s="7" t="s">
        <v>3</v>
      </c>
      <c r="C48" s="7"/>
      <c r="D48" s="7"/>
      <c r="E48" s="9">
        <f>E41-E42</f>
        <v>41958</v>
      </c>
      <c r="F48" s="8"/>
      <c r="G48" s="9">
        <f>G41-G42</f>
        <v>20944</v>
      </c>
      <c r="H48" s="8"/>
      <c r="I48" s="9">
        <f>I41-I42</f>
        <v>21014</v>
      </c>
      <c r="J48" s="8"/>
      <c r="K48" s="9">
        <f>K41-K42</f>
        <v>42200</v>
      </c>
      <c r="L48" s="8"/>
      <c r="M48" s="9">
        <f>M41-M42</f>
        <v>21061</v>
      </c>
      <c r="N48" s="8"/>
      <c r="O48" s="9">
        <f>O41-O42</f>
        <v>21139</v>
      </c>
      <c r="P48" s="8"/>
      <c r="Q48" s="9">
        <f>Q41-Q42</f>
        <v>43126</v>
      </c>
      <c r="R48" s="8"/>
      <c r="S48" s="9">
        <f>S41-S42</f>
        <v>21405</v>
      </c>
      <c r="T48" s="8"/>
      <c r="U48" s="9">
        <f>U41-U42</f>
        <v>21721</v>
      </c>
      <c r="V48" s="8"/>
      <c r="W48" s="7"/>
      <c r="X48" s="7" t="s">
        <v>2</v>
      </c>
      <c r="Y48" s="10"/>
      <c r="Z48" s="10"/>
    </row>
    <row r="49" spans="1:26" s="6" customFormat="1" ht="18" customHeight="1">
      <c r="A49" s="13" t="s">
        <v>19</v>
      </c>
      <c r="B49" s="13"/>
      <c r="C49" s="11"/>
      <c r="D49" s="11"/>
      <c r="E49" s="16">
        <f>SUM(E51:E52)</f>
        <v>57398</v>
      </c>
      <c r="F49" s="15"/>
      <c r="G49" s="16">
        <f>SUM(G51:G52)</f>
        <v>28932</v>
      </c>
      <c r="H49" s="15"/>
      <c r="I49" s="16">
        <f>SUM(I51:I52)</f>
        <v>28466</v>
      </c>
      <c r="J49" s="15"/>
      <c r="K49" s="16">
        <v>56233</v>
      </c>
      <c r="L49" s="15"/>
      <c r="M49" s="16">
        <f>SUM(M51:M52)</f>
        <v>28331</v>
      </c>
      <c r="N49" s="15"/>
      <c r="O49" s="16">
        <f>SUM(O51:O52)</f>
        <v>27902</v>
      </c>
      <c r="P49" s="15"/>
      <c r="Q49" s="16">
        <v>56559</v>
      </c>
      <c r="R49" s="15"/>
      <c r="S49" s="16">
        <v>28505</v>
      </c>
      <c r="T49" s="15"/>
      <c r="U49" s="16">
        <v>28054</v>
      </c>
      <c r="V49" s="15"/>
      <c r="W49" s="13" t="s">
        <v>18</v>
      </c>
      <c r="X49" s="11"/>
      <c r="Y49" s="10"/>
      <c r="Z49" s="10"/>
    </row>
    <row r="50" spans="1:26" s="6" customFormat="1" ht="18" customHeight="1">
      <c r="A50" s="13"/>
      <c r="B50" s="11" t="s">
        <v>9</v>
      </c>
      <c r="C50" s="14"/>
      <c r="D50" s="11"/>
      <c r="E50" s="9">
        <v>6460</v>
      </c>
      <c r="F50" s="8"/>
      <c r="G50" s="9">
        <v>3239</v>
      </c>
      <c r="H50" s="8"/>
      <c r="I50" s="9">
        <v>3221</v>
      </c>
      <c r="J50" s="8"/>
      <c r="K50" s="9">
        <v>4958</v>
      </c>
      <c r="L50" s="8"/>
      <c r="M50" s="9">
        <v>2452</v>
      </c>
      <c r="N50" s="8"/>
      <c r="O50" s="9">
        <v>2506</v>
      </c>
      <c r="P50" s="8"/>
      <c r="Q50" s="9">
        <v>4974</v>
      </c>
      <c r="R50" s="8"/>
      <c r="S50" s="9">
        <v>2461</v>
      </c>
      <c r="T50" s="8"/>
      <c r="U50" s="9">
        <v>2513</v>
      </c>
      <c r="V50" s="8"/>
      <c r="W50" s="13"/>
      <c r="X50" s="11" t="s">
        <v>8</v>
      </c>
      <c r="Y50" s="10"/>
      <c r="Z50" s="10"/>
    </row>
    <row r="51" spans="1:26" s="6" customFormat="1" ht="18" customHeight="1">
      <c r="A51" s="11"/>
      <c r="B51" s="11" t="s">
        <v>17</v>
      </c>
      <c r="C51" s="11"/>
      <c r="D51" s="11"/>
      <c r="E51" s="9">
        <v>6460</v>
      </c>
      <c r="F51" s="8"/>
      <c r="G51" s="9">
        <v>3239</v>
      </c>
      <c r="H51" s="8"/>
      <c r="I51" s="9">
        <v>3221</v>
      </c>
      <c r="J51" s="8"/>
      <c r="K51" s="9">
        <v>4958</v>
      </c>
      <c r="L51" s="8"/>
      <c r="M51" s="9">
        <v>2452</v>
      </c>
      <c r="N51" s="8"/>
      <c r="O51" s="9">
        <v>2506</v>
      </c>
      <c r="P51" s="8"/>
      <c r="Q51" s="9">
        <v>4974</v>
      </c>
      <c r="R51" s="8"/>
      <c r="S51" s="9">
        <v>2461</v>
      </c>
      <c r="T51" s="8"/>
      <c r="U51" s="9">
        <v>2513</v>
      </c>
      <c r="V51" s="8"/>
      <c r="W51" s="11"/>
      <c r="X51" s="11" t="s">
        <v>16</v>
      </c>
      <c r="Y51" s="10"/>
      <c r="Z51" s="10"/>
    </row>
    <row r="52" spans="1:26" s="6" customFormat="1" ht="18" customHeight="1">
      <c r="A52" s="11"/>
      <c r="B52" s="11" t="s">
        <v>3</v>
      </c>
      <c r="C52" s="11"/>
      <c r="D52" s="11"/>
      <c r="E52" s="9">
        <v>50938</v>
      </c>
      <c r="F52" s="8"/>
      <c r="G52" s="9">
        <v>25693</v>
      </c>
      <c r="H52" s="8"/>
      <c r="I52" s="9">
        <v>25245</v>
      </c>
      <c r="J52" s="8"/>
      <c r="K52" s="9">
        <v>51275</v>
      </c>
      <c r="L52" s="8"/>
      <c r="M52" s="9">
        <v>25879</v>
      </c>
      <c r="N52" s="8"/>
      <c r="O52" s="9">
        <v>25396</v>
      </c>
      <c r="P52" s="8"/>
      <c r="Q52" s="9">
        <v>51585</v>
      </c>
      <c r="R52" s="8"/>
      <c r="S52" s="9">
        <v>26044</v>
      </c>
      <c r="T52" s="8"/>
      <c r="U52" s="9">
        <v>25541</v>
      </c>
      <c r="V52" s="8"/>
      <c r="W52" s="12"/>
      <c r="X52" s="11" t="s">
        <v>2</v>
      </c>
      <c r="Y52" s="10"/>
      <c r="Z52" s="10"/>
    </row>
    <row r="53" spans="1:26" s="6" customFormat="1" ht="18" customHeight="1">
      <c r="A53" s="13" t="s">
        <v>15</v>
      </c>
      <c r="B53" s="13"/>
      <c r="C53" s="11"/>
      <c r="D53" s="11"/>
      <c r="E53" s="16">
        <v>26390</v>
      </c>
      <c r="F53" s="15"/>
      <c r="G53" s="16">
        <v>13186</v>
      </c>
      <c r="H53" s="15"/>
      <c r="I53" s="16">
        <v>13204</v>
      </c>
      <c r="J53" s="15"/>
      <c r="K53" s="16">
        <v>26466</v>
      </c>
      <c r="L53" s="15"/>
      <c r="M53" s="16">
        <v>13258</v>
      </c>
      <c r="N53" s="15"/>
      <c r="O53" s="16">
        <v>13208</v>
      </c>
      <c r="P53" s="15"/>
      <c r="Q53" s="16">
        <v>26840</v>
      </c>
      <c r="R53" s="15"/>
      <c r="S53" s="16">
        <v>13419</v>
      </c>
      <c r="T53" s="15"/>
      <c r="U53" s="16">
        <v>13421</v>
      </c>
      <c r="V53" s="15"/>
      <c r="W53" s="13" t="s">
        <v>14</v>
      </c>
      <c r="X53" s="11"/>
      <c r="Y53" s="10"/>
      <c r="Z53" s="10"/>
    </row>
    <row r="54" spans="1:26" s="6" customFormat="1" ht="18" customHeight="1">
      <c r="A54" s="13"/>
      <c r="B54" s="11" t="s">
        <v>9</v>
      </c>
      <c r="C54" s="14"/>
      <c r="D54" s="11"/>
      <c r="E54" s="9">
        <v>7050</v>
      </c>
      <c r="F54" s="8"/>
      <c r="G54" s="9">
        <v>3530</v>
      </c>
      <c r="H54" s="8"/>
      <c r="I54" s="9">
        <v>3520</v>
      </c>
      <c r="J54" s="8"/>
      <c r="K54" s="9">
        <v>7046</v>
      </c>
      <c r="L54" s="8"/>
      <c r="M54" s="9">
        <v>3519</v>
      </c>
      <c r="N54" s="8"/>
      <c r="O54" s="9">
        <v>3527</v>
      </c>
      <c r="P54" s="8"/>
      <c r="Q54" s="9">
        <v>7173</v>
      </c>
      <c r="R54" s="8"/>
      <c r="S54" s="9">
        <v>3564</v>
      </c>
      <c r="T54" s="8"/>
      <c r="U54" s="9">
        <v>3609</v>
      </c>
      <c r="V54" s="8"/>
      <c r="W54" s="13"/>
      <c r="X54" s="11" t="s">
        <v>8</v>
      </c>
      <c r="Y54" s="10"/>
      <c r="Z54" s="10"/>
    </row>
    <row r="55" spans="1:26" s="6" customFormat="1" ht="18" customHeight="1">
      <c r="A55" s="11"/>
      <c r="B55" s="11" t="s">
        <v>13</v>
      </c>
      <c r="C55" s="11"/>
      <c r="D55" s="11"/>
      <c r="E55" s="9">
        <v>7050</v>
      </c>
      <c r="F55" s="8"/>
      <c r="G55" s="9">
        <v>3530</v>
      </c>
      <c r="H55" s="8"/>
      <c r="I55" s="9">
        <v>3520</v>
      </c>
      <c r="J55" s="8"/>
      <c r="K55" s="9">
        <v>7046</v>
      </c>
      <c r="L55" s="8"/>
      <c r="M55" s="9">
        <v>3519</v>
      </c>
      <c r="N55" s="8"/>
      <c r="O55" s="9">
        <v>3527</v>
      </c>
      <c r="P55" s="8"/>
      <c r="Q55" s="9">
        <v>7173</v>
      </c>
      <c r="R55" s="8"/>
      <c r="S55" s="9">
        <v>3564</v>
      </c>
      <c r="T55" s="8"/>
      <c r="U55" s="9">
        <v>3609</v>
      </c>
      <c r="V55" s="8"/>
      <c r="W55" s="13"/>
      <c r="X55" s="11" t="s">
        <v>12</v>
      </c>
      <c r="Y55" s="10"/>
      <c r="Z55" s="10"/>
    </row>
    <row r="56" spans="1:26" s="6" customFormat="1" ht="18" customHeight="1">
      <c r="A56" s="11"/>
      <c r="B56" s="11" t="s">
        <v>3</v>
      </c>
      <c r="C56" s="11"/>
      <c r="D56" s="11"/>
      <c r="E56" s="9">
        <f>E53-E54</f>
        <v>19340</v>
      </c>
      <c r="F56" s="8"/>
      <c r="G56" s="9">
        <f>G53-G54</f>
        <v>9656</v>
      </c>
      <c r="H56" s="8"/>
      <c r="I56" s="9">
        <f>I53-I54</f>
        <v>9684</v>
      </c>
      <c r="J56" s="8"/>
      <c r="K56" s="9">
        <f>K53-K54</f>
        <v>19420</v>
      </c>
      <c r="L56" s="8"/>
      <c r="M56" s="9">
        <f>M53-M54</f>
        <v>9739</v>
      </c>
      <c r="N56" s="8"/>
      <c r="O56" s="9">
        <f>O53-O54</f>
        <v>9681</v>
      </c>
      <c r="P56" s="8"/>
      <c r="Q56" s="9">
        <f>Q53-Q54</f>
        <v>19667</v>
      </c>
      <c r="R56" s="8"/>
      <c r="S56" s="9">
        <f>S53-S54</f>
        <v>9855</v>
      </c>
      <c r="T56" s="8"/>
      <c r="U56" s="9">
        <f>U53-U54</f>
        <v>9812</v>
      </c>
      <c r="V56" s="8"/>
      <c r="W56" s="13"/>
      <c r="X56" s="11" t="s">
        <v>2</v>
      </c>
      <c r="Y56" s="10"/>
      <c r="Z56" s="10"/>
    </row>
    <row r="57" spans="1:26" s="6" customFormat="1" ht="18" customHeight="1">
      <c r="A57" s="13" t="s">
        <v>11</v>
      </c>
      <c r="B57" s="13"/>
      <c r="C57" s="11"/>
      <c r="D57" s="11"/>
      <c r="E57" s="16">
        <v>35823</v>
      </c>
      <c r="F57" s="15"/>
      <c r="G57" s="16">
        <v>17972</v>
      </c>
      <c r="H57" s="15"/>
      <c r="I57" s="16">
        <v>17851</v>
      </c>
      <c r="J57" s="15"/>
      <c r="K57" s="16">
        <v>35885</v>
      </c>
      <c r="L57" s="15"/>
      <c r="M57" s="16">
        <v>17968</v>
      </c>
      <c r="N57" s="15"/>
      <c r="O57" s="16">
        <v>17917</v>
      </c>
      <c r="P57" s="15"/>
      <c r="Q57" s="16">
        <v>35979</v>
      </c>
      <c r="R57" s="15"/>
      <c r="S57" s="16">
        <v>17973</v>
      </c>
      <c r="T57" s="15"/>
      <c r="U57" s="16">
        <v>18006</v>
      </c>
      <c r="V57" s="15"/>
      <c r="W57" s="13" t="s">
        <v>10</v>
      </c>
      <c r="X57" s="13"/>
      <c r="Y57" s="10"/>
      <c r="Z57" s="10"/>
    </row>
    <row r="58" spans="1:26" s="6" customFormat="1" ht="18" customHeight="1">
      <c r="A58" s="13"/>
      <c r="B58" s="11" t="s">
        <v>9</v>
      </c>
      <c r="C58" s="14"/>
      <c r="D58" s="11"/>
      <c r="E58" s="9">
        <f>+E59+E60</f>
        <v>23837</v>
      </c>
      <c r="F58" s="8"/>
      <c r="G58" s="9">
        <f>+G59+G60</f>
        <v>11929</v>
      </c>
      <c r="H58" s="8"/>
      <c r="I58" s="9">
        <f>+I59+I60</f>
        <v>11908</v>
      </c>
      <c r="J58" s="8"/>
      <c r="K58" s="9">
        <f>+K59+K60</f>
        <v>23908</v>
      </c>
      <c r="L58" s="8"/>
      <c r="M58" s="9">
        <f>+M59+M60</f>
        <v>11956</v>
      </c>
      <c r="N58" s="8"/>
      <c r="O58" s="9">
        <f>+O59+O60</f>
        <v>11952</v>
      </c>
      <c r="P58" s="8"/>
      <c r="Q58" s="9">
        <f>+Q59+Q60</f>
        <v>24007</v>
      </c>
      <c r="R58" s="8"/>
      <c r="S58" s="9">
        <f>+S59+S60</f>
        <v>11978</v>
      </c>
      <c r="T58" s="8"/>
      <c r="U58" s="9">
        <f>+U59+U60</f>
        <v>12029</v>
      </c>
      <c r="V58" s="8"/>
      <c r="W58" s="13"/>
      <c r="X58" s="11" t="s">
        <v>8</v>
      </c>
      <c r="Y58" s="10"/>
      <c r="Z58" s="10"/>
    </row>
    <row r="59" spans="1:26" s="6" customFormat="1" ht="18" customHeight="1">
      <c r="A59" s="11"/>
      <c r="B59" s="11" t="s">
        <v>7</v>
      </c>
      <c r="C59" s="11"/>
      <c r="D59" s="11"/>
      <c r="E59" s="9">
        <v>10525</v>
      </c>
      <c r="F59" s="8"/>
      <c r="G59" s="9">
        <v>5218</v>
      </c>
      <c r="H59" s="8"/>
      <c r="I59" s="9">
        <v>5307</v>
      </c>
      <c r="J59" s="8"/>
      <c r="K59" s="9">
        <v>10541</v>
      </c>
      <c r="L59" s="8"/>
      <c r="M59" s="9">
        <v>5240</v>
      </c>
      <c r="N59" s="8"/>
      <c r="O59" s="9">
        <v>5301</v>
      </c>
      <c r="P59" s="8"/>
      <c r="Q59" s="9">
        <v>10530</v>
      </c>
      <c r="R59" s="8"/>
      <c r="S59" s="9">
        <v>5202</v>
      </c>
      <c r="T59" s="8"/>
      <c r="U59" s="9">
        <v>5328</v>
      </c>
      <c r="V59" s="8"/>
      <c r="W59" s="12"/>
      <c r="X59" s="11" t="s">
        <v>6</v>
      </c>
      <c r="Y59" s="10"/>
      <c r="Z59" s="10"/>
    </row>
    <row r="60" spans="1:26" s="6" customFormat="1" ht="18" customHeight="1">
      <c r="A60" s="11"/>
      <c r="B60" s="11" t="s">
        <v>5</v>
      </c>
      <c r="C60" s="11"/>
      <c r="D60" s="11"/>
      <c r="E60" s="9">
        <v>13312</v>
      </c>
      <c r="F60" s="8"/>
      <c r="G60" s="9">
        <v>6711</v>
      </c>
      <c r="H60" s="8"/>
      <c r="I60" s="9">
        <v>6601</v>
      </c>
      <c r="J60" s="8"/>
      <c r="K60" s="9">
        <v>13367</v>
      </c>
      <c r="L60" s="8"/>
      <c r="M60" s="9">
        <v>6716</v>
      </c>
      <c r="N60" s="8"/>
      <c r="O60" s="9">
        <v>6651</v>
      </c>
      <c r="P60" s="8"/>
      <c r="Q60" s="9">
        <v>13477</v>
      </c>
      <c r="R60" s="8"/>
      <c r="S60" s="9">
        <v>6776</v>
      </c>
      <c r="T60" s="8"/>
      <c r="U60" s="9">
        <v>6701</v>
      </c>
      <c r="V60" s="8"/>
      <c r="W60" s="12"/>
      <c r="X60" s="11" t="s">
        <v>4</v>
      </c>
      <c r="Y60" s="10"/>
      <c r="Z60" s="10"/>
    </row>
    <row r="61" spans="1:26" s="6" customFormat="1" ht="18" customHeight="1">
      <c r="A61" s="7"/>
      <c r="B61" s="7" t="s">
        <v>3</v>
      </c>
      <c r="C61" s="7"/>
      <c r="D61" s="7"/>
      <c r="E61" s="9">
        <f>E57-E58</f>
        <v>11986</v>
      </c>
      <c r="F61" s="8"/>
      <c r="G61" s="9">
        <f>G57-G58</f>
        <v>6043</v>
      </c>
      <c r="H61" s="8"/>
      <c r="I61" s="9">
        <f>I57-I58</f>
        <v>5943</v>
      </c>
      <c r="J61" s="8"/>
      <c r="K61" s="9">
        <f>K57-K58</f>
        <v>11977</v>
      </c>
      <c r="L61" s="8"/>
      <c r="M61" s="9">
        <f>M57-M58</f>
        <v>6012</v>
      </c>
      <c r="N61" s="8"/>
      <c r="O61" s="9">
        <f>O57-O58</f>
        <v>5965</v>
      </c>
      <c r="P61" s="8"/>
      <c r="Q61" s="9">
        <f>Q57-Q58</f>
        <v>11972</v>
      </c>
      <c r="R61" s="8"/>
      <c r="S61" s="9">
        <f>S57-S58</f>
        <v>5995</v>
      </c>
      <c r="T61" s="8"/>
      <c r="U61" s="9">
        <f>U57-U58</f>
        <v>5977</v>
      </c>
      <c r="V61" s="8"/>
      <c r="W61" s="7"/>
      <c r="X61" s="7" t="s">
        <v>2</v>
      </c>
    </row>
    <row r="62" spans="1:26" s="2" customFormat="1" ht="3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4"/>
      <c r="Z62" s="4"/>
    </row>
    <row r="63" spans="1:26" s="2" customFormat="1" ht="17.25">
      <c r="A63" s="3" t="s">
        <v>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6" s="2" customFormat="1" ht="17.25">
      <c r="A64" s="3"/>
      <c r="B64" s="3" t="s">
        <v>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</sheetData>
  <mergeCells count="462">
    <mergeCell ref="E61:F61"/>
    <mergeCell ref="E51:F51"/>
    <mergeCell ref="E52:F52"/>
    <mergeCell ref="E53:F53"/>
    <mergeCell ref="E57:F57"/>
    <mergeCell ref="E58:F58"/>
    <mergeCell ref="E59:F59"/>
    <mergeCell ref="E60:F60"/>
    <mergeCell ref="E54:F54"/>
    <mergeCell ref="E55:F55"/>
    <mergeCell ref="E41:F41"/>
    <mergeCell ref="E42:F42"/>
    <mergeCell ref="E43:F43"/>
    <mergeCell ref="E48:F48"/>
    <mergeCell ref="E49:F49"/>
    <mergeCell ref="E50:F50"/>
    <mergeCell ref="E39:F39"/>
    <mergeCell ref="E40:F40"/>
    <mergeCell ref="E38:J38"/>
    <mergeCell ref="I39:J39"/>
    <mergeCell ref="I40:J40"/>
    <mergeCell ref="G39:H39"/>
    <mergeCell ref="G40:H40"/>
    <mergeCell ref="E26:F26"/>
    <mergeCell ref="E27:F27"/>
    <mergeCell ref="E28:F28"/>
    <mergeCell ref="E29:F29"/>
    <mergeCell ref="E30:F30"/>
    <mergeCell ref="E31:F31"/>
    <mergeCell ref="E14:F14"/>
    <mergeCell ref="E15:F15"/>
    <mergeCell ref="E16:F16"/>
    <mergeCell ref="E20:F20"/>
    <mergeCell ref="E24:F24"/>
    <mergeCell ref="E25:F25"/>
    <mergeCell ref="E17:F17"/>
    <mergeCell ref="E18:F18"/>
    <mergeCell ref="E19:F19"/>
    <mergeCell ref="W38:X40"/>
    <mergeCell ref="W4:X6"/>
    <mergeCell ref="A4:D6"/>
    <mergeCell ref="A7:D7"/>
    <mergeCell ref="W7:X7"/>
    <mergeCell ref="E5:F5"/>
    <mergeCell ref="E6:F6"/>
    <mergeCell ref="E7:F7"/>
    <mergeCell ref="E8:F8"/>
    <mergeCell ref="E13:F13"/>
    <mergeCell ref="A38:D40"/>
    <mergeCell ref="E9:F9"/>
    <mergeCell ref="E10:F10"/>
    <mergeCell ref="E11:F11"/>
    <mergeCell ref="E12:F12"/>
    <mergeCell ref="K14:L14"/>
    <mergeCell ref="K15:L15"/>
    <mergeCell ref="E21:F21"/>
    <mergeCell ref="E22:F22"/>
    <mergeCell ref="E23:F23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41:H41"/>
    <mergeCell ref="G42:H42"/>
    <mergeCell ref="G43:H43"/>
    <mergeCell ref="G48:H48"/>
    <mergeCell ref="G49:H49"/>
    <mergeCell ref="G50:H50"/>
    <mergeCell ref="G51:H51"/>
    <mergeCell ref="G52:H52"/>
    <mergeCell ref="G53:H53"/>
    <mergeCell ref="G57:H57"/>
    <mergeCell ref="G58:H58"/>
    <mergeCell ref="G59:H59"/>
    <mergeCell ref="G61:H61"/>
    <mergeCell ref="E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0:J20"/>
    <mergeCell ref="I21:J21"/>
    <mergeCell ref="I18:J18"/>
    <mergeCell ref="I19:J19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41:J41"/>
    <mergeCell ref="I42:J42"/>
    <mergeCell ref="I43:J43"/>
    <mergeCell ref="I48:J48"/>
    <mergeCell ref="I49:J49"/>
    <mergeCell ref="I50:J50"/>
    <mergeCell ref="I51:J51"/>
    <mergeCell ref="I52:J52"/>
    <mergeCell ref="I44:J44"/>
    <mergeCell ref="I45:J45"/>
    <mergeCell ref="I46:J46"/>
    <mergeCell ref="I47:J47"/>
    <mergeCell ref="I53:J53"/>
    <mergeCell ref="I57:J57"/>
    <mergeCell ref="I58:J58"/>
    <mergeCell ref="I59:J59"/>
    <mergeCell ref="I61:J61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6:L16"/>
    <mergeCell ref="K20:L20"/>
    <mergeCell ref="K17:L17"/>
    <mergeCell ref="K18:L18"/>
    <mergeCell ref="K19:L19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9:L39"/>
    <mergeCell ref="K40:L40"/>
    <mergeCell ref="K41:L41"/>
    <mergeCell ref="K42:L42"/>
    <mergeCell ref="K43:L43"/>
    <mergeCell ref="K38:P38"/>
    <mergeCell ref="O39:P39"/>
    <mergeCell ref="O40:P40"/>
    <mergeCell ref="O41:P41"/>
    <mergeCell ref="M39:N39"/>
    <mergeCell ref="M40:N40"/>
    <mergeCell ref="K48:L48"/>
    <mergeCell ref="K49:L49"/>
    <mergeCell ref="K50:L50"/>
    <mergeCell ref="K51:L51"/>
    <mergeCell ref="K52:L52"/>
    <mergeCell ref="K53:L53"/>
    <mergeCell ref="K57:L57"/>
    <mergeCell ref="K58:L58"/>
    <mergeCell ref="K59:L59"/>
    <mergeCell ref="K61:L61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41:N41"/>
    <mergeCell ref="M42:N42"/>
    <mergeCell ref="M43:N43"/>
    <mergeCell ref="M48:N48"/>
    <mergeCell ref="M49:N49"/>
    <mergeCell ref="M50:N50"/>
    <mergeCell ref="M51:N51"/>
    <mergeCell ref="M52:N52"/>
    <mergeCell ref="M53:N53"/>
    <mergeCell ref="M57:N57"/>
    <mergeCell ref="M58:N58"/>
    <mergeCell ref="M59:N59"/>
    <mergeCell ref="M61:N61"/>
    <mergeCell ref="K4:P4"/>
    <mergeCell ref="O5:P5"/>
    <mergeCell ref="O6:P6"/>
    <mergeCell ref="O7:P7"/>
    <mergeCell ref="O8:P8"/>
    <mergeCell ref="O9:P9"/>
    <mergeCell ref="O10:P10"/>
    <mergeCell ref="O11:P11"/>
    <mergeCell ref="O12:P12"/>
    <mergeCell ref="O26:P26"/>
    <mergeCell ref="O27:P27"/>
    <mergeCell ref="O13:P13"/>
    <mergeCell ref="O14:P14"/>
    <mergeCell ref="O15:P15"/>
    <mergeCell ref="O16:P16"/>
    <mergeCell ref="O20:P20"/>
    <mergeCell ref="O21:P21"/>
    <mergeCell ref="O17:P17"/>
    <mergeCell ref="O18:P18"/>
    <mergeCell ref="O53:P53"/>
    <mergeCell ref="O28:P28"/>
    <mergeCell ref="O29:P29"/>
    <mergeCell ref="O30:P30"/>
    <mergeCell ref="O31:P31"/>
    <mergeCell ref="O42:P42"/>
    <mergeCell ref="O43:P43"/>
    <mergeCell ref="O44:P44"/>
    <mergeCell ref="O45:P45"/>
    <mergeCell ref="O46:P46"/>
    <mergeCell ref="Q10:R10"/>
    <mergeCell ref="O48:P48"/>
    <mergeCell ref="O49:P49"/>
    <mergeCell ref="O50:P50"/>
    <mergeCell ref="O51:P51"/>
    <mergeCell ref="O52:P52"/>
    <mergeCell ref="O22:P22"/>
    <mergeCell ref="O23:P23"/>
    <mergeCell ref="O24:P24"/>
    <mergeCell ref="O25:P25"/>
    <mergeCell ref="Q20:R20"/>
    <mergeCell ref="O57:P57"/>
    <mergeCell ref="O58:P58"/>
    <mergeCell ref="O59:P59"/>
    <mergeCell ref="O61:P61"/>
    <mergeCell ref="Q5:R5"/>
    <mergeCell ref="Q6:R6"/>
    <mergeCell ref="Q7:R7"/>
    <mergeCell ref="Q8:R8"/>
    <mergeCell ref="Q9:R9"/>
    <mergeCell ref="Q11:R11"/>
    <mergeCell ref="Q12:R12"/>
    <mergeCell ref="Q13:R13"/>
    <mergeCell ref="Q14:R14"/>
    <mergeCell ref="Q15:R15"/>
    <mergeCell ref="Q16:R16"/>
    <mergeCell ref="Q21:R21"/>
    <mergeCell ref="Q22:R22"/>
    <mergeCell ref="Q23:R23"/>
    <mergeCell ref="Q24:R24"/>
    <mergeCell ref="Q25:R25"/>
    <mergeCell ref="Q29:R29"/>
    <mergeCell ref="Q26:R26"/>
    <mergeCell ref="Q27:R27"/>
    <mergeCell ref="Q28:R28"/>
    <mergeCell ref="Q30:R30"/>
    <mergeCell ref="Q31:R31"/>
    <mergeCell ref="Q41:R41"/>
    <mergeCell ref="Q42:R42"/>
    <mergeCell ref="Q43:R43"/>
    <mergeCell ref="Q39:R39"/>
    <mergeCell ref="Q48:R48"/>
    <mergeCell ref="Q53:R53"/>
    <mergeCell ref="Q49:R49"/>
    <mergeCell ref="Q50:R50"/>
    <mergeCell ref="Q51:R51"/>
    <mergeCell ref="S9:T9"/>
    <mergeCell ref="S10:T10"/>
    <mergeCell ref="S23:T23"/>
    <mergeCell ref="S24:T24"/>
    <mergeCell ref="S25:T25"/>
    <mergeCell ref="Q58:R58"/>
    <mergeCell ref="S13:T13"/>
    <mergeCell ref="S14:T14"/>
    <mergeCell ref="S15:T15"/>
    <mergeCell ref="S16:T16"/>
    <mergeCell ref="Q57:R57"/>
    <mergeCell ref="S20:T20"/>
    <mergeCell ref="Q40:R40"/>
    <mergeCell ref="S21:T21"/>
    <mergeCell ref="S22:T22"/>
    <mergeCell ref="Q59:R59"/>
    <mergeCell ref="Q61:R61"/>
    <mergeCell ref="S39:T39"/>
    <mergeCell ref="S40:T40"/>
    <mergeCell ref="S41:T41"/>
    <mergeCell ref="S48:T48"/>
    <mergeCell ref="S49:T49"/>
    <mergeCell ref="S42:T42"/>
    <mergeCell ref="S51:T51"/>
    <mergeCell ref="Q52:R52"/>
    <mergeCell ref="S26:T26"/>
    <mergeCell ref="S27:T27"/>
    <mergeCell ref="S57:T57"/>
    <mergeCell ref="S58:T58"/>
    <mergeCell ref="S59:T59"/>
    <mergeCell ref="S61:T61"/>
    <mergeCell ref="S28:T28"/>
    <mergeCell ref="S29:T29"/>
    <mergeCell ref="S30:T30"/>
    <mergeCell ref="S31:T31"/>
    <mergeCell ref="S53:T53"/>
    <mergeCell ref="Q4:V4"/>
    <mergeCell ref="U5:V5"/>
    <mergeCell ref="U6:V6"/>
    <mergeCell ref="U7:V7"/>
    <mergeCell ref="U8:V8"/>
    <mergeCell ref="U9:V9"/>
    <mergeCell ref="S5:T5"/>
    <mergeCell ref="S6:T6"/>
    <mergeCell ref="S7:T7"/>
    <mergeCell ref="S8:T8"/>
    <mergeCell ref="U10:V10"/>
    <mergeCell ref="U11:V11"/>
    <mergeCell ref="U12:V12"/>
    <mergeCell ref="U13:V13"/>
    <mergeCell ref="U14:V14"/>
    <mergeCell ref="S11:T11"/>
    <mergeCell ref="S12:T12"/>
    <mergeCell ref="U29:V29"/>
    <mergeCell ref="U15:V15"/>
    <mergeCell ref="U16:V16"/>
    <mergeCell ref="U20:V20"/>
    <mergeCell ref="U21:V21"/>
    <mergeCell ref="U22:V22"/>
    <mergeCell ref="U23:V23"/>
    <mergeCell ref="U40:V40"/>
    <mergeCell ref="U41:V41"/>
    <mergeCell ref="U42:V42"/>
    <mergeCell ref="S52:T52"/>
    <mergeCell ref="S43:T43"/>
    <mergeCell ref="U24:V24"/>
    <mergeCell ref="U25:V25"/>
    <mergeCell ref="U26:V26"/>
    <mergeCell ref="U27:V27"/>
    <mergeCell ref="U28:V28"/>
    <mergeCell ref="U53:V53"/>
    <mergeCell ref="U57:V57"/>
    <mergeCell ref="U58:V58"/>
    <mergeCell ref="U59:V59"/>
    <mergeCell ref="U61:V61"/>
    <mergeCell ref="U30:V30"/>
    <mergeCell ref="U52:V52"/>
    <mergeCell ref="U31:V31"/>
    <mergeCell ref="Q38:V38"/>
    <mergeCell ref="U39:V39"/>
    <mergeCell ref="U43:V43"/>
    <mergeCell ref="U48:V48"/>
    <mergeCell ref="U49:V49"/>
    <mergeCell ref="U50:V50"/>
    <mergeCell ref="U51:V51"/>
    <mergeCell ref="S50:T50"/>
    <mergeCell ref="U44:V44"/>
    <mergeCell ref="U45:V45"/>
    <mergeCell ref="U47:V47"/>
    <mergeCell ref="U46:V46"/>
    <mergeCell ref="M19:N19"/>
    <mergeCell ref="U17:V17"/>
    <mergeCell ref="U18:V18"/>
    <mergeCell ref="U19:V19"/>
    <mergeCell ref="S17:T17"/>
    <mergeCell ref="S18:T18"/>
    <mergeCell ref="S19:T19"/>
    <mergeCell ref="G17:H17"/>
    <mergeCell ref="G18:H18"/>
    <mergeCell ref="G19:H19"/>
    <mergeCell ref="I17:J17"/>
    <mergeCell ref="Q17:R17"/>
    <mergeCell ref="Q18:R18"/>
    <mergeCell ref="Q19:R19"/>
    <mergeCell ref="O19:P19"/>
    <mergeCell ref="M17:N17"/>
    <mergeCell ref="M18:N18"/>
    <mergeCell ref="E56:F56"/>
    <mergeCell ref="G54:H54"/>
    <mergeCell ref="G55:H55"/>
    <mergeCell ref="G56:H56"/>
    <mergeCell ref="I54:J54"/>
    <mergeCell ref="I55:J55"/>
    <mergeCell ref="I56:J56"/>
    <mergeCell ref="K54:L54"/>
    <mergeCell ref="K55:L55"/>
    <mergeCell ref="K56:L56"/>
    <mergeCell ref="M54:N54"/>
    <mergeCell ref="M55:N55"/>
    <mergeCell ref="M56:N56"/>
    <mergeCell ref="O54:P54"/>
    <mergeCell ref="O55:P55"/>
    <mergeCell ref="O56:P56"/>
    <mergeCell ref="Q54:R54"/>
    <mergeCell ref="Q55:R55"/>
    <mergeCell ref="Q56:R56"/>
    <mergeCell ref="S54:T54"/>
    <mergeCell ref="S55:T55"/>
    <mergeCell ref="S56:T56"/>
    <mergeCell ref="U54:V54"/>
    <mergeCell ref="U55:V55"/>
    <mergeCell ref="U56:V56"/>
    <mergeCell ref="G60:H60"/>
    <mergeCell ref="I60:J60"/>
    <mergeCell ref="K60:L60"/>
    <mergeCell ref="M60:N60"/>
    <mergeCell ref="O60:P60"/>
    <mergeCell ref="Q60:R60"/>
    <mergeCell ref="S60:T60"/>
    <mergeCell ref="U60:V60"/>
    <mergeCell ref="E44:F44"/>
    <mergeCell ref="E45:F45"/>
    <mergeCell ref="E46:F46"/>
    <mergeCell ref="E47:F47"/>
    <mergeCell ref="G44:H44"/>
    <mergeCell ref="G45:H45"/>
    <mergeCell ref="G46:H46"/>
    <mergeCell ref="G47:H47"/>
    <mergeCell ref="K44:L44"/>
    <mergeCell ref="K45:L45"/>
    <mergeCell ref="K46:L46"/>
    <mergeCell ref="K47:L47"/>
    <mergeCell ref="M44:N44"/>
    <mergeCell ref="M45:N45"/>
    <mergeCell ref="M46:N46"/>
    <mergeCell ref="M47:N47"/>
    <mergeCell ref="O47:P47"/>
    <mergeCell ref="Q44:R44"/>
    <mergeCell ref="Q45:R45"/>
    <mergeCell ref="Q46:R46"/>
    <mergeCell ref="Q47:R47"/>
    <mergeCell ref="S44:T44"/>
    <mergeCell ref="S45:T45"/>
    <mergeCell ref="S46:T46"/>
    <mergeCell ref="S47:T47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2016-10-19T08:21:51Z</dcterms:created>
  <dcterms:modified xsi:type="dcterms:W3CDTF">2016-10-19T08:22:06Z</dcterms:modified>
</cp:coreProperties>
</file>