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.มกราคม\"/>
    </mc:Choice>
  </mc:AlternateContent>
  <xr:revisionPtr revIDLastSave="0" documentId="13_ncr:1_{6807E5BD-694D-4786-B4E7-466630C99705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2" sheetId="1" r:id="rId1"/>
  </sheets>
  <definedNames>
    <definedName name="_xlnm.Print_Area" localSheetId="0">ตาราง2!$A$1:$D$37</definedName>
  </definedNames>
  <calcPr calcId="181029"/>
</workbook>
</file>

<file path=xl/calcChain.xml><?xml version="1.0" encoding="utf-8"?>
<calcChain xmlns="http://schemas.openxmlformats.org/spreadsheetml/2006/main">
  <c r="D24" i="1" l="1"/>
  <c r="D21" i="1"/>
  <c r="C35" i="1"/>
  <c r="B21" i="1"/>
  <c r="C21" i="1"/>
  <c r="C30" i="1"/>
  <c r="D35" i="1"/>
  <c r="B35" i="1"/>
  <c r="C22" i="1"/>
  <c r="C23" i="1"/>
  <c r="C24" i="1"/>
  <c r="C25" i="1"/>
  <c r="C28" i="1"/>
  <c r="B30" i="1"/>
  <c r="C31" i="1"/>
  <c r="C32" i="1"/>
  <c r="C33" i="1"/>
  <c r="D23" i="1"/>
  <c r="D25" i="1"/>
  <c r="D27" i="1"/>
  <c r="D28" i="1"/>
  <c r="D31" i="1"/>
  <c r="D32" i="1"/>
  <c r="D33" i="1"/>
  <c r="C27" i="1"/>
  <c r="B23" i="1"/>
  <c r="B24" i="1"/>
  <c r="B25" i="1"/>
  <c r="B27" i="1"/>
  <c r="B28" i="1"/>
  <c r="B31" i="1"/>
  <c r="B32" i="1"/>
  <c r="B33" i="1"/>
  <c r="D22" i="1" l="1"/>
  <c r="B14" i="1" l="1"/>
  <c r="C14" i="1"/>
  <c r="D14" i="1"/>
  <c r="D30" i="1" s="1"/>
  <c r="B10" i="1"/>
  <c r="B26" i="1" s="1"/>
  <c r="C10" i="1"/>
  <c r="C26" i="1" s="1"/>
  <c r="D10" i="1"/>
  <c r="D26" i="1" s="1"/>
  <c r="B22" i="1"/>
</calcChain>
</file>

<file path=xl/sharedStrings.xml><?xml version="1.0" encoding="utf-8"?>
<sst xmlns="http://schemas.openxmlformats.org/spreadsheetml/2006/main" count="48" uniqueCount="24">
  <si>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</si>
  <si>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</si>
  <si>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</si>
  <si>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</si>
  <si>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</si>
  <si>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</si>
  <si>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</si>
  <si>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</si>
  <si>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</si>
  <si>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</si>
  <si>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</si>
  <si>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</si>
  <si>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</si>
  <si>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</si>
  <si>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</si>
  <si>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</si>
  <si>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</si>
  <si>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</si>
  <si>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</si>
  <si>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</si>
  <si>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</si>
  <si>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</si>
  <si>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</si>
  <si>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เดือนมกราคม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</si>
</sst>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9" fillId="0" borderId="0" xfId="0" applyFont="1"/>
    <xf numFmtId="0" fontId="6" fillId="0" borderId="0" xfId="0" applyFont="1"/>
    <xf numFmtId="3" fontId="9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188" fontId="6" fillId="0" borderId="1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8"/>
  <sheetViews>
    <sheetView tabSelected="1" zoomScaleSheetLayoutView="100" workbookViewId="0">
      <selection activeCell="F36" sqref="F36"/>
    </sheetView>
  </sheetViews>
  <sheetFormatPr defaultColWidth="9.125" defaultRowHeight="26.25" customHeight="1" x14ac:dyDescent="0.7"/>
  <cols>
    <col min="1" max="1" width="36.125" style="3" customWidth="1"/>
    <col min="2" max="2" width="15.875" style="1" customWidth="1"/>
    <col min="3" max="3" width="16.75" style="1" customWidth="1"/>
    <col min="4" max="4" width="16" style="1" customWidth="1"/>
    <col min="5" max="5" width="9.125" style="2"/>
    <col min="6" max="6" width="12.375" style="2" bestFit="1" customWidth="1"/>
    <col min="7" max="7" width="9.125" style="2"/>
    <col min="8" max="16384" width="9.125" style="1"/>
  </cols>
  <sheetData>
    <row r="1" spans="1:9" s="3" customFormat="1" ht="26.25" customHeight="1" x14ac:dyDescent="0.7">
      <c r="A1" s="39" t="s">
        <v>22</v>
      </c>
      <c r="B1" s="39"/>
      <c r="C1" s="39"/>
      <c r="D1" s="39"/>
      <c r="E1" s="39"/>
      <c r="F1" s="21"/>
      <c r="G1" s="21"/>
    </row>
    <row r="2" spans="1:9" ht="8.25" customHeight="1" x14ac:dyDescent="0.7"/>
    <row r="3" spans="1:9" s="16" customFormat="1" ht="26.25" customHeight="1" x14ac:dyDescent="0.6">
      <c r="A3" s="20" t="s">
        <v>21</v>
      </c>
      <c r="B3" s="19" t="s">
        <v>20</v>
      </c>
      <c r="C3" s="19" t="s">
        <v>19</v>
      </c>
      <c r="D3" s="19" t="s">
        <v>18</v>
      </c>
      <c r="E3" s="17"/>
      <c r="F3" s="17"/>
      <c r="G3" s="17"/>
    </row>
    <row r="4" spans="1:9" s="16" customFormat="1" ht="21" x14ac:dyDescent="0.6">
      <c r="A4" s="18"/>
      <c r="B4" s="38" t="s">
        <v>17</v>
      </c>
      <c r="C4" s="38"/>
      <c r="D4" s="38"/>
      <c r="E4" s="17"/>
      <c r="F4" s="17"/>
      <c r="G4" s="17"/>
    </row>
    <row r="5" spans="1:9" s="8" customFormat="1" ht="21" x14ac:dyDescent="0.6">
      <c r="A5" s="25" t="s">
        <v>15</v>
      </c>
      <c r="B5" s="36">
        <v>441911</v>
      </c>
      <c r="C5" s="36">
        <v>209516</v>
      </c>
      <c r="D5" s="36">
        <v>232395</v>
      </c>
      <c r="E5" s="15"/>
    </row>
    <row r="6" spans="1:9" s="8" customFormat="1" ht="21" x14ac:dyDescent="0.6">
      <c r="A6" s="14" t="s">
        <v>14</v>
      </c>
      <c r="B6" s="37">
        <v>25792.49</v>
      </c>
      <c r="C6" s="37">
        <v>5528.73</v>
      </c>
      <c r="D6" s="37">
        <v>20263.759999999998</v>
      </c>
      <c r="E6" s="15"/>
      <c r="F6" s="26"/>
    </row>
    <row r="7" spans="1:9" s="8" customFormat="1" ht="21" x14ac:dyDescent="0.6">
      <c r="A7" s="14" t="s">
        <v>13</v>
      </c>
      <c r="B7" s="37">
        <v>161455.51</v>
      </c>
      <c r="C7" s="37">
        <v>69752.929999999993</v>
      </c>
      <c r="D7" s="37">
        <v>91702.58</v>
      </c>
      <c r="E7" s="15"/>
      <c r="F7" s="26"/>
    </row>
    <row r="8" spans="1:9" s="8" customFormat="1" ht="21" x14ac:dyDescent="0.6">
      <c r="A8" s="11" t="s">
        <v>12</v>
      </c>
      <c r="B8" s="37">
        <v>75401.88</v>
      </c>
      <c r="C8" s="37">
        <v>39360.92</v>
      </c>
      <c r="D8" s="37">
        <v>36040.959999999999</v>
      </c>
      <c r="E8" s="15"/>
      <c r="F8" s="26"/>
    </row>
    <row r="9" spans="1:9" s="8" customFormat="1" ht="21" x14ac:dyDescent="0.6">
      <c r="A9" s="11" t="s">
        <v>11</v>
      </c>
      <c r="B9" s="37">
        <v>72880.14</v>
      </c>
      <c r="C9" s="37">
        <v>39497.1</v>
      </c>
      <c r="D9" s="37">
        <v>33383.050000000003</v>
      </c>
      <c r="E9" s="15"/>
      <c r="F9" s="26"/>
      <c r="G9" s="29"/>
      <c r="H9" s="30"/>
      <c r="I9" s="30"/>
    </row>
    <row r="10" spans="1:9" s="5" customFormat="1" ht="21" x14ac:dyDescent="0.6">
      <c r="A10" s="13" t="s">
        <v>10</v>
      </c>
      <c r="B10" s="27">
        <f>SUM(B11:B13)</f>
        <v>59252.53</v>
      </c>
      <c r="C10" s="27">
        <f>SUM(C11:C13)</f>
        <v>31997.05</v>
      </c>
      <c r="D10" s="27">
        <f>SUM(D11:D13)</f>
        <v>27255.480000000003</v>
      </c>
      <c r="E10" s="15"/>
      <c r="G10" s="31"/>
      <c r="H10" s="32"/>
      <c r="I10" s="32"/>
    </row>
    <row r="11" spans="1:9" s="5" customFormat="1" ht="21" x14ac:dyDescent="0.6">
      <c r="A11" s="11" t="s">
        <v>9</v>
      </c>
      <c r="B11" s="37">
        <v>48009.39</v>
      </c>
      <c r="C11" s="37">
        <v>25164.92</v>
      </c>
      <c r="D11" s="37">
        <v>22844.47</v>
      </c>
      <c r="E11" s="15"/>
      <c r="F11" s="26"/>
      <c r="G11" s="31"/>
      <c r="H11" s="32"/>
      <c r="I11" s="32"/>
    </row>
    <row r="12" spans="1:9" s="5" customFormat="1" ht="21" x14ac:dyDescent="0.6">
      <c r="A12" s="11" t="s">
        <v>8</v>
      </c>
      <c r="B12" s="37">
        <v>10977.56</v>
      </c>
      <c r="C12" s="37">
        <v>6832.13</v>
      </c>
      <c r="D12" s="37">
        <v>4145.43</v>
      </c>
      <c r="E12" s="15"/>
      <c r="F12" s="26"/>
      <c r="G12" s="31"/>
      <c r="H12" s="32"/>
      <c r="I12" s="32"/>
    </row>
    <row r="13" spans="1:9" s="5" customFormat="1" ht="21" x14ac:dyDescent="0.6">
      <c r="A13" s="12" t="s">
        <v>7</v>
      </c>
      <c r="B13" s="37">
        <v>265.58</v>
      </c>
      <c r="C13" s="37" t="s">
        <v>0</v>
      </c>
      <c r="D13" s="37">
        <v>265.58</v>
      </c>
      <c r="E13" s="15"/>
      <c r="F13" s="26"/>
      <c r="G13" s="31"/>
      <c r="H13" s="32"/>
      <c r="I13" s="32"/>
    </row>
    <row r="14" spans="1:9" s="5" customFormat="1" ht="21" x14ac:dyDescent="0.6">
      <c r="A14" s="13" t="s">
        <v>6</v>
      </c>
      <c r="B14" s="27">
        <f>B15+B16+B17</f>
        <v>46788.619999999995</v>
      </c>
      <c r="C14" s="27">
        <f>SUM(C15:C17)</f>
        <v>23164.719999999998</v>
      </c>
      <c r="D14" s="27">
        <f>SUM(D15:D17)</f>
        <v>23623.89</v>
      </c>
      <c r="E14" s="15"/>
      <c r="G14" s="31"/>
      <c r="H14" s="32"/>
      <c r="I14" s="32"/>
    </row>
    <row r="15" spans="1:9" s="8" customFormat="1" ht="21" x14ac:dyDescent="0.6">
      <c r="A15" s="12" t="s">
        <v>5</v>
      </c>
      <c r="B15" s="37">
        <v>25923.32</v>
      </c>
      <c r="C15" s="37">
        <v>11872.35</v>
      </c>
      <c r="D15" s="37">
        <v>14050.97</v>
      </c>
      <c r="E15" s="15"/>
      <c r="F15" s="26"/>
      <c r="G15" s="31"/>
      <c r="H15" s="32"/>
      <c r="I15" s="32"/>
    </row>
    <row r="16" spans="1:9" s="8" customFormat="1" ht="21" x14ac:dyDescent="0.6">
      <c r="A16" s="12" t="s">
        <v>4</v>
      </c>
      <c r="B16" s="37">
        <v>11301.3</v>
      </c>
      <c r="C16" s="37">
        <v>7553.25</v>
      </c>
      <c r="D16" s="37">
        <v>3748.05</v>
      </c>
      <c r="E16" s="15"/>
      <c r="F16" s="26"/>
      <c r="G16" s="31"/>
      <c r="H16" s="32"/>
      <c r="I16" s="32"/>
    </row>
    <row r="17" spans="1:9" s="8" customFormat="1" ht="21" x14ac:dyDescent="0.6">
      <c r="A17" s="12" t="s">
        <v>3</v>
      </c>
      <c r="B17" s="37">
        <v>9564</v>
      </c>
      <c r="C17" s="37">
        <v>3739.12</v>
      </c>
      <c r="D17" s="37">
        <v>5824.87</v>
      </c>
      <c r="E17" s="15"/>
      <c r="F17" s="26"/>
      <c r="G17" s="31"/>
      <c r="H17" s="32"/>
      <c r="I17" s="32"/>
    </row>
    <row r="18" spans="1:9" s="8" customFormat="1" ht="21" x14ac:dyDescent="0.6">
      <c r="A18" s="11" t="s">
        <v>2</v>
      </c>
      <c r="B18" s="37" t="s">
        <v>0</v>
      </c>
      <c r="C18" s="37" t="s">
        <v>0</v>
      </c>
      <c r="D18" s="37" t="s">
        <v>0</v>
      </c>
      <c r="E18" s="15"/>
      <c r="F18" s="26"/>
      <c r="G18" s="31"/>
      <c r="H18" s="32"/>
      <c r="I18" s="32"/>
    </row>
    <row r="19" spans="1:9" s="8" customFormat="1" ht="21" x14ac:dyDescent="0.6">
      <c r="A19" s="11" t="s">
        <v>1</v>
      </c>
      <c r="B19" s="37">
        <v>339.84</v>
      </c>
      <c r="C19" s="37">
        <v>214.55</v>
      </c>
      <c r="D19" s="37">
        <v>125.29</v>
      </c>
      <c r="E19" s="15"/>
      <c r="F19" s="26"/>
      <c r="G19" s="31"/>
      <c r="H19" s="32"/>
      <c r="I19" s="32"/>
    </row>
    <row r="20" spans="1:9" s="5" customFormat="1" ht="21" x14ac:dyDescent="0.6">
      <c r="A20" s="14"/>
      <c r="B20" s="38" t="s">
        <v>16</v>
      </c>
      <c r="C20" s="38"/>
      <c r="D20" s="38"/>
      <c r="E20" s="6"/>
      <c r="F20" s="6"/>
      <c r="G20" s="31"/>
      <c r="H20" s="32"/>
      <c r="I20" s="32"/>
    </row>
    <row r="21" spans="1:9" s="5" customFormat="1" ht="21" x14ac:dyDescent="0.6">
      <c r="A21" s="22" t="s">
        <v>15</v>
      </c>
      <c r="B21" s="23">
        <f>SUM(B22:B25,B26,B30,B35)</f>
        <v>100.00000226289909</v>
      </c>
      <c r="C21" s="23">
        <f>SUM(C22:C25,C26,C30,C35)</f>
        <v>100</v>
      </c>
      <c r="D21" s="23">
        <f>SUM(D22:D25,D26,D30,D35)</f>
        <v>100.00000430301857</v>
      </c>
      <c r="E21" s="6"/>
      <c r="F21" s="6"/>
      <c r="G21" s="31"/>
      <c r="H21" s="32"/>
      <c r="I21" s="32"/>
    </row>
    <row r="22" spans="1:9" s="5" customFormat="1" ht="21" x14ac:dyDescent="0.6">
      <c r="A22" s="14" t="s">
        <v>14</v>
      </c>
      <c r="B22" s="7">
        <f>B6/$B$5*100</f>
        <v>5.8365802163784108</v>
      </c>
      <c r="C22" s="7">
        <f>C6/$C$5*100</f>
        <v>2.6388104011149505</v>
      </c>
      <c r="D22" s="7">
        <f>D6/$D$5*100</f>
        <v>8.7195335527872793</v>
      </c>
      <c r="E22" s="6"/>
      <c r="F22" s="28"/>
      <c r="G22" s="31"/>
      <c r="H22" s="32"/>
      <c r="I22" s="32"/>
    </row>
    <row r="23" spans="1:9" s="5" customFormat="1" ht="21" x14ac:dyDescent="0.6">
      <c r="A23" s="14" t="s">
        <v>13</v>
      </c>
      <c r="B23" s="7">
        <f t="shared" ref="B23:B35" si="0">B7/$B$5*100</f>
        <v>36.535752674181005</v>
      </c>
      <c r="C23" s="7">
        <f>C7/$C$5*100</f>
        <v>33.292412035357678</v>
      </c>
      <c r="D23" s="7">
        <f t="shared" ref="D23:D35" si="1">D7/$D$5*100</f>
        <v>39.459790442995761</v>
      </c>
      <c r="E23" s="6"/>
      <c r="F23" s="28"/>
      <c r="G23" s="6"/>
    </row>
    <row r="24" spans="1:9" s="5" customFormat="1" ht="21" x14ac:dyDescent="0.6">
      <c r="A24" s="11" t="s">
        <v>12</v>
      </c>
      <c r="B24" s="7">
        <f t="shared" si="0"/>
        <v>17.062684567707073</v>
      </c>
      <c r="C24" s="7">
        <f>C8/$C$5*100</f>
        <v>18.786593863953112</v>
      </c>
      <c r="D24" s="7">
        <f t="shared" si="1"/>
        <v>15.50849200714301</v>
      </c>
      <c r="E24" s="6"/>
      <c r="F24" s="28"/>
      <c r="G24" s="6"/>
    </row>
    <row r="25" spans="1:9" s="5" customFormat="1" ht="21" x14ac:dyDescent="0.6">
      <c r="A25" s="11" t="s">
        <v>11</v>
      </c>
      <c r="B25" s="7">
        <f t="shared" si="0"/>
        <v>16.492040252449023</v>
      </c>
      <c r="C25" s="7">
        <f>C9/$C$5*100</f>
        <v>18.85159128658432</v>
      </c>
      <c r="D25" s="7">
        <f t="shared" si="1"/>
        <v>14.364788399061942</v>
      </c>
      <c r="E25" s="6"/>
      <c r="F25" s="28"/>
      <c r="G25" s="6"/>
    </row>
    <row r="26" spans="1:9" s="5" customFormat="1" ht="21" x14ac:dyDescent="0.6">
      <c r="A26" s="13" t="s">
        <v>10</v>
      </c>
      <c r="B26" s="23">
        <f t="shared" si="0"/>
        <v>13.408249624924476</v>
      </c>
      <c r="C26" s="23">
        <f t="shared" ref="C23:C35" si="2">C10/$C$5*100</f>
        <v>15.271888543118425</v>
      </c>
      <c r="D26" s="23">
        <f t="shared" si="1"/>
        <v>11.728083650680954</v>
      </c>
      <c r="E26" s="6"/>
      <c r="F26" s="28"/>
      <c r="G26" s="6"/>
    </row>
    <row r="27" spans="1:9" s="5" customFormat="1" ht="21" x14ac:dyDescent="0.6">
      <c r="A27" s="11" t="s">
        <v>9</v>
      </c>
      <c r="B27" s="7">
        <f t="shared" si="0"/>
        <v>10.864040496842124</v>
      </c>
      <c r="C27" s="7">
        <f t="shared" si="2"/>
        <v>12.010977681895415</v>
      </c>
      <c r="D27" s="7">
        <f t="shared" si="1"/>
        <v>9.8300178575270554</v>
      </c>
      <c r="E27" s="6"/>
      <c r="F27" s="28"/>
      <c r="G27" s="6"/>
    </row>
    <row r="28" spans="1:9" s="5" customFormat="1" ht="21" x14ac:dyDescent="0.6">
      <c r="A28" s="11" t="s">
        <v>8</v>
      </c>
      <c r="B28" s="7">
        <f t="shared" si="0"/>
        <v>2.4841110540357669</v>
      </c>
      <c r="C28" s="7">
        <f>C12/$C$5*100</f>
        <v>3.2609108612230089</v>
      </c>
      <c r="D28" s="7">
        <f t="shared" si="1"/>
        <v>1.7837862260375654</v>
      </c>
      <c r="E28" s="6"/>
      <c r="F28" s="28"/>
      <c r="G28" s="6"/>
    </row>
    <row r="29" spans="1:9" s="5" customFormat="1" ht="21" x14ac:dyDescent="0.6">
      <c r="A29" s="12" t="s">
        <v>7</v>
      </c>
      <c r="B29" s="33" t="s">
        <v>0</v>
      </c>
      <c r="C29" s="33" t="s">
        <v>0</v>
      </c>
      <c r="D29" s="33" t="s">
        <v>0</v>
      </c>
      <c r="E29" s="6"/>
      <c r="F29" s="28"/>
      <c r="G29" s="6"/>
    </row>
    <row r="30" spans="1:9" s="5" customFormat="1" ht="21" x14ac:dyDescent="0.6">
      <c r="A30" s="13" t="s">
        <v>6</v>
      </c>
      <c r="B30" s="23">
        <f>B14/$B$5*100</f>
        <v>10.587792564566168</v>
      </c>
      <c r="C30" s="23">
        <f>C14/$C$5*100</f>
        <v>11.056301189407968</v>
      </c>
      <c r="D30" s="23">
        <f t="shared" si="1"/>
        <v>10.165403730717097</v>
      </c>
      <c r="E30" s="6"/>
      <c r="F30" s="28"/>
      <c r="G30" s="6"/>
    </row>
    <row r="31" spans="1:9" s="5" customFormat="1" ht="21" x14ac:dyDescent="0.6">
      <c r="A31" s="12" t="s">
        <v>5</v>
      </c>
      <c r="B31" s="7">
        <f t="shared" si="0"/>
        <v>5.8661857251799576</v>
      </c>
      <c r="C31" s="7">
        <f t="shared" si="2"/>
        <v>5.6665600717844944</v>
      </c>
      <c r="D31" s="7">
        <f t="shared" si="1"/>
        <v>6.0461584801738422</v>
      </c>
      <c r="E31" s="6"/>
      <c r="F31" s="28"/>
      <c r="G31" s="6"/>
    </row>
    <row r="32" spans="1:9" s="5" customFormat="1" ht="21" x14ac:dyDescent="0.6">
      <c r="A32" s="12" t="s">
        <v>4</v>
      </c>
      <c r="B32" s="7">
        <f t="shared" si="0"/>
        <v>2.5573701491929368</v>
      </c>
      <c r="C32" s="7">
        <f t="shared" si="2"/>
        <v>3.6050945989805072</v>
      </c>
      <c r="D32" s="7">
        <f t="shared" si="1"/>
        <v>1.6127928742012525</v>
      </c>
      <c r="E32" s="6"/>
      <c r="F32" s="28"/>
      <c r="G32" s="6"/>
    </row>
    <row r="33" spans="1:7" s="5" customFormat="1" ht="21" x14ac:dyDescent="0.6">
      <c r="A33" s="12" t="s">
        <v>3</v>
      </c>
      <c r="B33" s="7">
        <f t="shared" si="0"/>
        <v>2.1642366901932744</v>
      </c>
      <c r="C33" s="7">
        <f t="shared" si="2"/>
        <v>1.7846465186429676</v>
      </c>
      <c r="D33" s="7">
        <f t="shared" si="1"/>
        <v>2.5064523763420037</v>
      </c>
      <c r="E33" s="6"/>
      <c r="F33" s="28"/>
      <c r="G33" s="6"/>
    </row>
    <row r="34" spans="1:7" s="5" customFormat="1" ht="21" x14ac:dyDescent="0.6">
      <c r="A34" s="11" t="s">
        <v>2</v>
      </c>
      <c r="B34" s="7" t="s">
        <v>0</v>
      </c>
      <c r="C34" s="7" t="s">
        <v>0</v>
      </c>
      <c r="D34" s="7" t="s">
        <v>0</v>
      </c>
      <c r="E34" s="6"/>
      <c r="F34" s="6"/>
      <c r="G34" s="6"/>
    </row>
    <row r="35" spans="1:7" s="5" customFormat="1" ht="21" x14ac:dyDescent="0.6">
      <c r="A35" s="24" t="s">
        <v>1</v>
      </c>
      <c r="B35" s="34">
        <f t="shared" si="0"/>
        <v>7.6902362692940429E-2</v>
      </c>
      <c r="C35" s="34">
        <f>C19/$C$5*100</f>
        <v>0.10240268046354456</v>
      </c>
      <c r="D35" s="34">
        <f t="shared" si="1"/>
        <v>5.3912519632522214E-2</v>
      </c>
      <c r="E35" s="6"/>
      <c r="F35" s="6"/>
      <c r="G35" s="6"/>
    </row>
    <row r="36" spans="1:7" s="8" customFormat="1" ht="24.75" customHeight="1" x14ac:dyDescent="0.6">
      <c r="A36" s="35" t="s">
        <v>23</v>
      </c>
      <c r="B36" s="5"/>
      <c r="C36" s="5"/>
      <c r="D36" s="5"/>
      <c r="E36" s="9"/>
    </row>
    <row r="37" spans="1:7" s="5" customFormat="1" ht="17.25" customHeight="1" x14ac:dyDescent="0.6">
      <c r="B37" s="7"/>
      <c r="C37" s="7"/>
      <c r="D37" s="7"/>
      <c r="E37" s="6"/>
      <c r="F37" s="6"/>
      <c r="G37" s="6"/>
    </row>
    <row r="38" spans="1:7" ht="26.25" customHeight="1" x14ac:dyDescent="0.7">
      <c r="C38" s="10"/>
      <c r="D38" s="4"/>
    </row>
  </sheetData>
  <mergeCells count="3">
    <mergeCell ref="B4:D4"/>
    <mergeCell ref="B20:D20"/>
    <mergeCell ref="A1:E1"/>
  </mergeCells>
  <pageMargins left="0.74803149606299213" right="0.23622047244094491" top="0.98425196850393704" bottom="0.55118110236220474" header="0.51181102362204722" footer="0.51181102362204722"/>
  <pageSetup paperSize="9" scale="89" orientation="portrait" verticalDpi="300" r:id="rId1"/>
  <headerFooter alignWithMargins="0">
    <oddHeader xml:space="preserve">&amp;C&amp;"TH SarabunPSK,ธรรมดา"&amp;16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2018-03-09T02:59:11Z</cp:lastPrinted>
  <dcterms:created xsi:type="dcterms:W3CDTF">2017-03-06T02:14:49Z</dcterms:created>
  <dcterms:modified xsi:type="dcterms:W3CDTF">2021-01-20T04:04:25Z</dcterms:modified>
</cp:coreProperties>
</file>