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2.ธันวาคม\"/>
    </mc:Choice>
  </mc:AlternateContent>
  <xr:revisionPtr revIDLastSave="0" documentId="13_ncr:1_{B5801EB9-97F5-4986-935C-DD5C49F3875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D21" i="1" l="1"/>
  <c r="B21" i="1"/>
  <c r="D24" i="1"/>
  <c r="C30" i="1"/>
  <c r="C31" i="1"/>
  <c r="C21" i="1"/>
  <c r="C22" i="1"/>
  <c r="C32" i="1"/>
  <c r="C33" i="1"/>
  <c r="C28" i="1"/>
  <c r="C25" i="1"/>
  <c r="C23" i="1"/>
  <c r="D23" i="1"/>
  <c r="D25" i="1"/>
  <c r="D27" i="1"/>
  <c r="D28" i="1"/>
  <c r="D31" i="1"/>
  <c r="D32" i="1"/>
  <c r="D33" i="1"/>
  <c r="C24" i="1"/>
  <c r="C27" i="1"/>
  <c r="B23" i="1"/>
  <c r="B24" i="1"/>
  <c r="B25" i="1"/>
  <c r="B27" i="1"/>
  <c r="B28" i="1"/>
  <c r="B31" i="1"/>
  <c r="B32" i="1"/>
  <c r="B33" i="1"/>
  <c r="D22" i="1" l="1"/>
  <c r="B14" i="1" l="1"/>
  <c r="B30" i="1" s="1"/>
  <c r="C14" i="1"/>
  <c r="D14" i="1"/>
  <c r="D30" i="1" s="1"/>
  <c r="B10" i="1"/>
  <c r="B26" i="1" s="1"/>
  <c r="C10" i="1"/>
  <c r="C26" i="1" s="1"/>
  <c r="D10" i="1"/>
  <c r="D26" i="1" s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<sst xmlns="http://schemas.openxmlformats.org/spreadsheetml/2006/main" count="56" uniqueCount="24">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</sst>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topLeftCell="A17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40" t="s">
        <v>22</v>
      </c>
      <c r="B1" s="40"/>
      <c r="C1" s="40"/>
      <c r="D1" s="40"/>
      <c r="E1" s="40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9" t="s">
        <v>17</v>
      </c>
      <c r="C4" s="39"/>
      <c r="D4" s="39"/>
      <c r="E4" s="17"/>
      <c r="F4" s="17"/>
      <c r="G4" s="17"/>
    </row>
    <row r="5" spans="1:9" s="8" customFormat="1" ht="21" x14ac:dyDescent="0.6">
      <c r="A5" s="25" t="s">
        <v>15</v>
      </c>
      <c r="B5" s="37">
        <v>442852</v>
      </c>
      <c r="C5" s="37">
        <v>209697</v>
      </c>
      <c r="D5" s="37">
        <v>233155</v>
      </c>
      <c r="E5" s="15"/>
    </row>
    <row r="6" spans="1:9" s="8" customFormat="1" ht="21" x14ac:dyDescent="0.6">
      <c r="A6" s="14" t="s">
        <v>14</v>
      </c>
      <c r="B6" s="38">
        <v>23996.65</v>
      </c>
      <c r="C6" s="38">
        <v>6741.03</v>
      </c>
      <c r="D6" s="38">
        <v>17255.63</v>
      </c>
      <c r="E6" s="15"/>
      <c r="F6" s="26"/>
    </row>
    <row r="7" spans="1:9" s="8" customFormat="1" ht="21" x14ac:dyDescent="0.6">
      <c r="A7" s="14" t="s">
        <v>13</v>
      </c>
      <c r="B7" s="38">
        <v>154537.04</v>
      </c>
      <c r="C7" s="38">
        <v>64774.19</v>
      </c>
      <c r="D7" s="38">
        <v>89762.86</v>
      </c>
      <c r="E7" s="15"/>
      <c r="F7" s="26"/>
    </row>
    <row r="8" spans="1:9" s="8" customFormat="1" ht="21" x14ac:dyDescent="0.6">
      <c r="A8" s="11" t="s">
        <v>12</v>
      </c>
      <c r="B8" s="38">
        <v>76609.06</v>
      </c>
      <c r="C8" s="38">
        <v>41652.449999999997</v>
      </c>
      <c r="D8" s="38">
        <v>34956.6</v>
      </c>
      <c r="E8" s="15"/>
      <c r="F8" s="26"/>
    </row>
    <row r="9" spans="1:9" s="8" customFormat="1" ht="21" x14ac:dyDescent="0.6">
      <c r="A9" s="11" t="s">
        <v>11</v>
      </c>
      <c r="B9" s="38">
        <v>74613.009999999995</v>
      </c>
      <c r="C9" s="38">
        <v>40942.370000000003</v>
      </c>
      <c r="D9" s="38">
        <v>33670.639999999999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60289.919999999998</v>
      </c>
      <c r="C10" s="27">
        <f>SUM(C11:C13)</f>
        <v>30171.87</v>
      </c>
      <c r="D10" s="27">
        <f>SUM(D11:D13)</f>
        <v>30118.059999999998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8">
        <v>51703.72</v>
      </c>
      <c r="C11" s="38">
        <v>26805.119999999999</v>
      </c>
      <c r="D11" s="38">
        <v>24898.6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8">
        <v>8586.2000000000007</v>
      </c>
      <c r="C12" s="38">
        <v>3366.75</v>
      </c>
      <c r="D12" s="38">
        <v>5219.46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8" t="s">
        <v>0</v>
      </c>
      <c r="C13" s="38" t="s">
        <v>0</v>
      </c>
      <c r="D13" s="38" t="s">
        <v>0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52806.31</v>
      </c>
      <c r="C14" s="27">
        <f>SUM(C15:C17)</f>
        <v>25415.1</v>
      </c>
      <c r="D14" s="27">
        <f>SUM(D15:D17)</f>
        <v>27391.23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8">
        <v>30653.85</v>
      </c>
      <c r="C15" s="38">
        <v>14025.59</v>
      </c>
      <c r="D15" s="38">
        <v>16628.259999999998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8">
        <v>13171.87</v>
      </c>
      <c r="C16" s="38">
        <v>7608.5</v>
      </c>
      <c r="D16" s="38">
        <v>5563.38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8">
        <v>8980.59</v>
      </c>
      <c r="C17" s="38">
        <v>3781.01</v>
      </c>
      <c r="D17" s="38">
        <v>5199.59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8" t="s">
        <v>0</v>
      </c>
      <c r="C18" s="38" t="s">
        <v>0</v>
      </c>
      <c r="D18" s="38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8" t="s">
        <v>0</v>
      </c>
      <c r="C19" s="38" t="s">
        <v>0</v>
      </c>
      <c r="D19" s="38" t="s">
        <v>0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9" t="s">
        <v>16</v>
      </c>
      <c r="C20" s="39"/>
      <c r="D20" s="39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f>SUM(B22:B26,B30)</f>
        <v>99.999997741909255</v>
      </c>
      <c r="C21" s="23">
        <f>SUM(C22:C26,C30,C35)</f>
        <v>100.00000476878544</v>
      </c>
      <c r="D21" s="23">
        <f>SUM(D22:D26,D30)</f>
        <v>100.00000857798459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5.4186613134862212</v>
      </c>
      <c r="C22" s="7">
        <f>C6/$C$5*100</f>
        <v>3.214652570136912</v>
      </c>
      <c r="D22" s="7">
        <f>D6/$D$5*100</f>
        <v>7.400926422337073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3" si="0">B7/$B$5*100</f>
        <v>34.895865887474827</v>
      </c>
      <c r="C23" s="7">
        <f>C7/$C$5*100</f>
        <v>30.889421403262808</v>
      </c>
      <c r="D23" s="7">
        <f t="shared" ref="D23:D33" si="1">D7/$D$5*100</f>
        <v>38.499221547897321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17.29902089185552</v>
      </c>
      <c r="C24" s="7">
        <f t="shared" ref="C24:C27" si="2">C8/$C$5*100</f>
        <v>19.863159701855533</v>
      </c>
      <c r="D24" s="7">
        <f t="shared" si="1"/>
        <v>14.992858827818404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16.848294689873818</v>
      </c>
      <c r="C25" s="7">
        <f>C9/$C$5*100</f>
        <v>19.52453778547142</v>
      </c>
      <c r="D25" s="7">
        <f t="shared" si="1"/>
        <v>14.441311573845725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13.614011001418081</v>
      </c>
      <c r="C26" s="23">
        <f t="shared" si="2"/>
        <v>14.388317429433897</v>
      </c>
      <c r="D26" s="23">
        <f t="shared" si="1"/>
        <v>12.917612746885117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11.675169130996361</v>
      </c>
      <c r="C27" s="7">
        <f t="shared" si="2"/>
        <v>12.782786592082862</v>
      </c>
      <c r="D27" s="7">
        <f t="shared" si="1"/>
        <v>10.678990371212283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1.9388418704217214</v>
      </c>
      <c r="C28" s="7">
        <f>C12/$C$5*100</f>
        <v>1.6055308373510351</v>
      </c>
      <c r="D28" s="7">
        <f t="shared" si="1"/>
        <v>2.2386223756728358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0</v>
      </c>
      <c r="C29" s="33" t="s">
        <v>0</v>
      </c>
      <c r="D29" s="33" t="s">
        <v>0</v>
      </c>
      <c r="E29" s="6"/>
      <c r="F29" s="28"/>
      <c r="G29" s="6"/>
    </row>
    <row r="30" spans="1:9" s="5" customFormat="1" ht="21" x14ac:dyDescent="0.6">
      <c r="A30" s="13" t="s">
        <v>6</v>
      </c>
      <c r="B30" s="23">
        <f t="shared" si="0"/>
        <v>11.924143957800799</v>
      </c>
      <c r="C30" s="23">
        <f>C14/$C$5*100</f>
        <v>12.119915878624871</v>
      </c>
      <c r="D30" s="23">
        <f t="shared" si="1"/>
        <v>11.74807745920096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6.9219174803320289</v>
      </c>
      <c r="C31" s="7">
        <f>C15/$C$5*100</f>
        <v>6.6885029351874374</v>
      </c>
      <c r="D31" s="7">
        <f t="shared" si="1"/>
        <v>7.1318479123329963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2.9743277663869647</v>
      </c>
      <c r="C32" s="7">
        <f>C16/$C$5*100</f>
        <v>3.6283304005302894</v>
      </c>
      <c r="D32" s="7">
        <f t="shared" si="1"/>
        <v>2.386129398897729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2.0278987110818063</v>
      </c>
      <c r="C33" s="7">
        <f>C17/$C$5*100</f>
        <v>1.8030825429071469</v>
      </c>
      <c r="D33" s="7">
        <f t="shared" si="1"/>
        <v>2.2301001479702345</v>
      </c>
      <c r="E33" s="6"/>
      <c r="F33" s="28"/>
      <c r="G33" s="6"/>
    </row>
    <row r="34" spans="1:7" s="5" customFormat="1" ht="21" x14ac:dyDescent="0.6">
      <c r="A34" s="11" t="s">
        <v>2</v>
      </c>
      <c r="B34" s="33" t="s">
        <v>0</v>
      </c>
      <c r="C34" s="33" t="s">
        <v>0</v>
      </c>
      <c r="D34" s="33" t="s">
        <v>0</v>
      </c>
      <c r="E34" s="6"/>
      <c r="F34" s="6"/>
      <c r="G34" s="6"/>
    </row>
    <row r="35" spans="1:7" s="5" customFormat="1" ht="21" x14ac:dyDescent="0.6">
      <c r="A35" s="24" t="s">
        <v>1</v>
      </c>
      <c r="B35" s="34" t="s">
        <v>0</v>
      </c>
      <c r="C35" s="35" t="s">
        <v>0</v>
      </c>
      <c r="D35" s="35" t="s">
        <v>0</v>
      </c>
      <c r="E35" s="6"/>
      <c r="F35" s="6"/>
      <c r="G35" s="6"/>
    </row>
    <row r="36" spans="1:7" s="8" customFormat="1" ht="24.75" customHeight="1" x14ac:dyDescent="0.6">
      <c r="A36" s="36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2021-01-24T16:00:55Z</dcterms:modified>
</cp:coreProperties>
</file>