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2" sheetId="1" r:id="rId1"/>
  </sheets>
  <definedNames>
    <definedName name="_xlnm.Print_Area" localSheetId="0">ตร2!$A$1:$D$37</definedName>
  </definedNames>
  <calcPr calcId="144525"/>
</workbook>
</file>

<file path=xl/calcChain.xml><?xml version="1.0" encoding="utf-8"?>
<calcChain xmlns="http://schemas.openxmlformats.org/spreadsheetml/2006/main">
  <c r="D22" i="1" l="1"/>
  <c r="C22" i="1"/>
  <c r="B26" i="1"/>
  <c r="C26" i="1"/>
  <c r="D32" i="1" l="1"/>
  <c r="D27" i="1"/>
  <c r="B27" i="1"/>
  <c r="B24" i="1"/>
  <c r="B25" i="1"/>
  <c r="B14" i="1" l="1"/>
  <c r="C14" i="1"/>
  <c r="D14" i="1"/>
  <c r="B10" i="1"/>
  <c r="C10" i="1"/>
  <c r="D10" i="1"/>
  <c r="B22" i="1"/>
  <c r="D31" i="1" l="1"/>
  <c r="D23" i="1" l="1"/>
  <c r="D25" i="1"/>
  <c r="D26" i="1"/>
  <c r="D28" i="1"/>
  <c r="D30" i="1"/>
  <c r="D33" i="1"/>
  <c r="C23" i="1"/>
  <c r="C24" i="1"/>
  <c r="C25" i="1"/>
  <c r="C28" i="1"/>
  <c r="C30" i="1"/>
  <c r="C32" i="1"/>
  <c r="C33" i="1"/>
  <c r="B28" i="1"/>
  <c r="B30" i="1"/>
  <c r="B32" i="1"/>
  <c r="B33" i="1"/>
  <c r="C21" i="1" l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<sst xmlns="http://schemas.openxmlformats.org/spreadsheetml/2006/main" count="56" uniqueCount="25">
  <si>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</si>
  <si>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</si>
  <si>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</si>
  <si>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</si>
  <si>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</si>
  <si>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</si>
  <si>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</si>
  <si>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</si>
  <si>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</si>
  <si>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</si>
  <si>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</si>
  <si>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</si>
  <si>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</si>
  <si>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</si>
  <si>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</si>
  <si>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</si>
  <si>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</si>
  <si>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</si>
  <si>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</si>
  <si>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</si>
  <si>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</si>
  <si>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</si>
  <si>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</si>
  <si>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</si>
  <si>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3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</si>
</sst>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90" fontId="7" fillId="0" borderId="0" xfId="0" applyNumberFormat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Border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8"/>
  <sheetViews>
    <sheetView tabSelected="1" zoomScaleNormal="100" zoomScaleSheetLayoutView="100" workbookViewId="0">
      <selection activeCell="C38" sqref="C38"/>
    </sheetView>
  </sheetViews>
  <sheetFormatPr defaultRowHeight="26.25" customHeight="1" x14ac:dyDescent="0.35"/>
  <cols>
    <col min="1" max="1" width="30.5703125" style="3" customWidth="1"/>
    <col min="2" max="2" width="15.85546875" style="1" customWidth="1"/>
    <col min="3" max="3" width="16.7109375" style="1" customWidth="1"/>
    <col min="4" max="4" width="16" style="1" customWidth="1"/>
    <col min="5" max="5" width="9.140625" style="2"/>
    <col min="6" max="6" width="12.42578125" style="2" bestFit="1" customWidth="1"/>
    <col min="7" max="7" width="9.140625" style="2"/>
    <col min="8" max="16384" width="9.140625" style="1"/>
  </cols>
  <sheetData>
    <row r="1" spans="1:7" s="3" customFormat="1" ht="26.25" customHeight="1" x14ac:dyDescent="0.35">
      <c r="A1" s="34" t="s">
        <v>23</v>
      </c>
      <c r="B1" s="34"/>
      <c r="C1" s="34"/>
      <c r="D1" s="34"/>
      <c r="E1" s="34"/>
      <c r="F1" s="23"/>
      <c r="G1" s="23"/>
    </row>
    <row r="2" spans="1:7" ht="8.25" customHeight="1" x14ac:dyDescent="0.35"/>
    <row r="3" spans="1:7" s="18" customFormat="1" ht="26.25" customHeight="1" x14ac:dyDescent="0.3">
      <c r="A3" s="22" t="s">
        <v>22</v>
      </c>
      <c r="B3" s="21" t="s">
        <v>21</v>
      </c>
      <c r="C3" s="21" t="s">
        <v>20</v>
      </c>
      <c r="D3" s="21" t="s">
        <v>19</v>
      </c>
      <c r="E3" s="19"/>
      <c r="F3" s="19"/>
      <c r="G3" s="19"/>
    </row>
    <row r="4" spans="1:7" s="18" customFormat="1" ht="18.75" x14ac:dyDescent="0.3">
      <c r="A4" s="20"/>
      <c r="B4" s="33" t="s">
        <v>18</v>
      </c>
      <c r="C4" s="33"/>
      <c r="D4" s="33"/>
      <c r="E4" s="19"/>
      <c r="F4" s="19"/>
      <c r="G4" s="19"/>
    </row>
    <row r="5" spans="1:7" s="9" customFormat="1" ht="18.75" x14ac:dyDescent="0.3">
      <c r="A5" s="27" t="s">
        <v>15</v>
      </c>
      <c r="B5" s="28">
        <v>442602</v>
      </c>
      <c r="C5" s="28">
        <v>209669</v>
      </c>
      <c r="D5" s="28">
        <v>232933</v>
      </c>
      <c r="E5" s="16"/>
    </row>
    <row r="6" spans="1:7" s="9" customFormat="1" ht="18.75" x14ac:dyDescent="0.3">
      <c r="A6" s="15" t="s">
        <v>14</v>
      </c>
      <c r="B6" s="29">
        <v>24657.48</v>
      </c>
      <c r="C6" s="29">
        <v>6093.82</v>
      </c>
      <c r="D6" s="29">
        <v>18563.66</v>
      </c>
      <c r="E6" s="16"/>
      <c r="F6" s="29"/>
    </row>
    <row r="7" spans="1:7" s="9" customFormat="1" ht="18.75" x14ac:dyDescent="0.3">
      <c r="A7" s="15" t="s">
        <v>13</v>
      </c>
      <c r="B7" s="29">
        <v>154682.95000000001</v>
      </c>
      <c r="C7" s="29">
        <v>66627.63</v>
      </c>
      <c r="D7" s="29">
        <v>88055.32</v>
      </c>
      <c r="E7" s="16"/>
      <c r="F7" s="29"/>
    </row>
    <row r="8" spans="1:7" s="9" customFormat="1" ht="18.75" x14ac:dyDescent="0.3">
      <c r="A8" s="12" t="s">
        <v>12</v>
      </c>
      <c r="B8" s="29">
        <v>73222.490000000005</v>
      </c>
      <c r="C8" s="29">
        <v>38387.83</v>
      </c>
      <c r="D8" s="29">
        <v>34834.660000000003</v>
      </c>
      <c r="E8" s="16"/>
      <c r="F8" s="29"/>
    </row>
    <row r="9" spans="1:7" s="9" customFormat="1" ht="18.75" x14ac:dyDescent="0.3">
      <c r="A9" s="12" t="s">
        <v>11</v>
      </c>
      <c r="B9" s="29">
        <v>81945.95</v>
      </c>
      <c r="C9" s="29">
        <v>44433.48</v>
      </c>
      <c r="D9" s="29">
        <v>37512.47</v>
      </c>
      <c r="E9" s="16"/>
      <c r="F9" s="29"/>
    </row>
    <row r="10" spans="1:7" s="5" customFormat="1" ht="18.75" x14ac:dyDescent="0.3">
      <c r="A10" s="14" t="s">
        <v>10</v>
      </c>
      <c r="B10" s="30">
        <f>SUM(B11:B13)</f>
        <v>53089.950000000004</v>
      </c>
      <c r="C10" s="30">
        <f>SUM(C11:C13)</f>
        <v>28170.93</v>
      </c>
      <c r="D10" s="30">
        <f>SUM(D11:D13)</f>
        <v>24919.03</v>
      </c>
      <c r="E10" s="16"/>
    </row>
    <row r="11" spans="1:7" s="5" customFormat="1" ht="18.75" x14ac:dyDescent="0.3">
      <c r="A11" s="12" t="s">
        <v>9</v>
      </c>
      <c r="B11" s="29">
        <v>43559.01</v>
      </c>
      <c r="C11" s="29">
        <v>22749.74</v>
      </c>
      <c r="D11" s="29">
        <v>20809.28</v>
      </c>
      <c r="E11" s="16"/>
      <c r="F11" s="29"/>
      <c r="G11" s="6"/>
    </row>
    <row r="12" spans="1:7" s="5" customFormat="1" ht="18.75" x14ac:dyDescent="0.3">
      <c r="A12" s="12" t="s">
        <v>8</v>
      </c>
      <c r="B12" s="29">
        <v>9530.94</v>
      </c>
      <c r="C12" s="29">
        <v>5421.19</v>
      </c>
      <c r="D12" s="29">
        <v>4109.75</v>
      </c>
      <c r="E12" s="16"/>
      <c r="F12" s="29"/>
      <c r="G12" s="6"/>
    </row>
    <row r="13" spans="1:7" s="5" customFormat="1" ht="18.75" x14ac:dyDescent="0.3">
      <c r="A13" s="13" t="s">
        <v>7</v>
      </c>
      <c r="B13" s="29" t="s">
        <v>0</v>
      </c>
      <c r="C13" s="29" t="s">
        <v>0</v>
      </c>
      <c r="D13" s="29" t="s">
        <v>0</v>
      </c>
      <c r="E13" s="16"/>
      <c r="F13" s="29"/>
      <c r="G13" s="6"/>
    </row>
    <row r="14" spans="1:7" s="5" customFormat="1" ht="18.75" x14ac:dyDescent="0.3">
      <c r="A14" s="14" t="s">
        <v>6</v>
      </c>
      <c r="B14" s="30">
        <f>B15+B16+B17</f>
        <v>55003.17</v>
      </c>
      <c r="C14" s="30">
        <f>SUM(C15:C17)</f>
        <v>25955.31</v>
      </c>
      <c r="D14" s="30">
        <f>SUM(D15:D17)</f>
        <v>29047.87</v>
      </c>
      <c r="E14" s="16"/>
      <c r="G14" s="6"/>
    </row>
    <row r="15" spans="1:7" s="9" customFormat="1" ht="18.75" x14ac:dyDescent="0.3">
      <c r="A15" s="13" t="s">
        <v>5</v>
      </c>
      <c r="B15" s="29">
        <v>30749.919999999998</v>
      </c>
      <c r="C15" s="29">
        <v>13095.25</v>
      </c>
      <c r="D15" s="29">
        <v>17654.669999999998</v>
      </c>
      <c r="E15" s="16"/>
      <c r="F15" s="29"/>
      <c r="G15" s="10"/>
    </row>
    <row r="16" spans="1:7" s="9" customFormat="1" ht="18.75" x14ac:dyDescent="0.3">
      <c r="A16" s="13" t="s">
        <v>4</v>
      </c>
      <c r="B16" s="29">
        <v>14350.1</v>
      </c>
      <c r="C16" s="29">
        <v>7571.79</v>
      </c>
      <c r="D16" s="29">
        <v>6778.32</v>
      </c>
      <c r="E16" s="16"/>
      <c r="F16" s="29"/>
      <c r="G16" s="10"/>
    </row>
    <row r="17" spans="1:7" s="9" customFormat="1" ht="18.75" x14ac:dyDescent="0.3">
      <c r="A17" s="13" t="s">
        <v>3</v>
      </c>
      <c r="B17" s="29">
        <v>9903.15</v>
      </c>
      <c r="C17" s="29">
        <v>5288.27</v>
      </c>
      <c r="D17" s="29">
        <v>4614.88</v>
      </c>
      <c r="E17" s="16"/>
      <c r="F17" s="29"/>
      <c r="G17" s="10"/>
    </row>
    <row r="18" spans="1:7" s="9" customFormat="1" ht="18.75" x14ac:dyDescent="0.3">
      <c r="A18" s="12" t="s">
        <v>2</v>
      </c>
      <c r="B18" s="29" t="s">
        <v>0</v>
      </c>
      <c r="C18" s="29" t="s">
        <v>0</v>
      </c>
      <c r="D18" s="29" t="s">
        <v>0</v>
      </c>
      <c r="E18" s="16"/>
      <c r="F18" s="29"/>
      <c r="G18" s="10"/>
    </row>
    <row r="19" spans="1:7" s="9" customFormat="1" ht="18.75" x14ac:dyDescent="0.3">
      <c r="A19" s="12" t="s">
        <v>1</v>
      </c>
      <c r="B19" s="29" t="s">
        <v>0</v>
      </c>
      <c r="C19" s="29" t="s">
        <v>0</v>
      </c>
      <c r="D19" s="29" t="s">
        <v>0</v>
      </c>
      <c r="E19" s="16"/>
      <c r="F19" s="29"/>
      <c r="G19" s="10"/>
    </row>
    <row r="20" spans="1:7" s="5" customFormat="1" ht="18.75" x14ac:dyDescent="0.3">
      <c r="A20" s="15"/>
      <c r="B20" s="33" t="s">
        <v>16</v>
      </c>
      <c r="C20" s="33"/>
      <c r="D20" s="33"/>
      <c r="E20" s="6"/>
      <c r="F20" s="6"/>
      <c r="G20" s="6"/>
    </row>
    <row r="21" spans="1:7" s="5" customFormat="1" ht="18.75" x14ac:dyDescent="0.3">
      <c r="A21" s="24" t="s">
        <v>15</v>
      </c>
      <c r="B21" s="25">
        <v>100</v>
      </c>
      <c r="C21" s="25">
        <f>SUM(C22:C26,C30,C35)</f>
        <v>100.00000000000001</v>
      </c>
      <c r="D21" s="25">
        <v>100</v>
      </c>
      <c r="E21" s="6"/>
      <c r="F21" s="6"/>
      <c r="G21" s="6"/>
    </row>
    <row r="22" spans="1:7" s="5" customFormat="1" ht="18.75" x14ac:dyDescent="0.3">
      <c r="A22" s="15" t="s">
        <v>14</v>
      </c>
      <c r="B22" s="7">
        <f>B6/$B$5*100</f>
        <v>5.5710276953109119</v>
      </c>
      <c r="C22" s="7">
        <f>C6/$C$5*100</f>
        <v>2.9064000877573699</v>
      </c>
      <c r="D22" s="7">
        <f>D6/$D$5*100</f>
        <v>7.9695277182709194</v>
      </c>
      <c r="E22" s="6"/>
      <c r="F22" s="32"/>
      <c r="G22" s="6"/>
    </row>
    <row r="23" spans="1:7" s="5" customFormat="1" ht="18.75" x14ac:dyDescent="0.3">
      <c r="A23" s="15" t="s">
        <v>13</v>
      </c>
      <c r="B23" s="7">
        <v>35</v>
      </c>
      <c r="C23" s="7">
        <f>C7/$C$5*100</f>
        <v>31.777530297755035</v>
      </c>
      <c r="D23" s="7">
        <f>D7/$D$5*100</f>
        <v>37.802853180957619</v>
      </c>
      <c r="E23" s="6"/>
      <c r="F23" s="32"/>
      <c r="G23" s="6"/>
    </row>
    <row r="24" spans="1:7" s="5" customFormat="1" ht="18.75" x14ac:dyDescent="0.3">
      <c r="A24" s="12" t="s">
        <v>12</v>
      </c>
      <c r="B24" s="7">
        <f t="shared" ref="B24:B27" si="0">B8/$B$5*100</f>
        <v>16.543641917569285</v>
      </c>
      <c r="C24" s="7">
        <f>C8/$C$5*100</f>
        <v>18.308777167821663</v>
      </c>
      <c r="D24" s="7">
        <v>14.9</v>
      </c>
      <c r="E24" s="6"/>
      <c r="F24" s="32"/>
      <c r="G24" s="6"/>
    </row>
    <row r="25" spans="1:7" s="5" customFormat="1" ht="18.75" x14ac:dyDescent="0.3">
      <c r="A25" s="12" t="s">
        <v>11</v>
      </c>
      <c r="B25" s="7">
        <f t="shared" si="0"/>
        <v>18.514590986936344</v>
      </c>
      <c r="C25" s="7">
        <f>C9/$C$5*100</f>
        <v>21.192202948456853</v>
      </c>
      <c r="D25" s="7">
        <f>D9/$D$5*100</f>
        <v>16.104403412139973</v>
      </c>
      <c r="E25" s="6"/>
      <c r="F25" s="32"/>
      <c r="G25" s="6"/>
    </row>
    <row r="26" spans="1:7" s="5" customFormat="1" ht="18.75" x14ac:dyDescent="0.3">
      <c r="A26" s="14" t="s">
        <v>10</v>
      </c>
      <c r="B26" s="25">
        <f>B10/$B$5*100</f>
        <v>11.99496387273442</v>
      </c>
      <c r="C26" s="25">
        <f>C10/$C$5*100</f>
        <v>13.435906118691843</v>
      </c>
      <c r="D26" s="25">
        <f t="shared" ref="D26:D30" si="1">D10/$D$5*100</f>
        <v>10.697938892299502</v>
      </c>
      <c r="E26" s="6"/>
      <c r="F26" s="32"/>
      <c r="G26" s="6"/>
    </row>
    <row r="27" spans="1:7" s="5" customFormat="1" ht="18.75" x14ac:dyDescent="0.3">
      <c r="A27" s="12" t="s">
        <v>9</v>
      </c>
      <c r="B27" s="7">
        <f t="shared" si="0"/>
        <v>9.841575501240392</v>
      </c>
      <c r="C27" s="7">
        <v>10.8</v>
      </c>
      <c r="D27" s="7">
        <f t="shared" si="1"/>
        <v>8.9335903457217292</v>
      </c>
      <c r="E27" s="6"/>
      <c r="F27" s="32"/>
      <c r="G27" s="6"/>
    </row>
    <row r="28" spans="1:7" s="5" customFormat="1" ht="18.75" x14ac:dyDescent="0.3">
      <c r="A28" s="12" t="s">
        <v>8</v>
      </c>
      <c r="B28" s="7">
        <f>B12/$B$5*100</f>
        <v>2.153388371494029</v>
      </c>
      <c r="C28" s="7">
        <f>C12/$C$5*100</f>
        <v>2.5855944369458523</v>
      </c>
      <c r="D28" s="7">
        <f>D12/$D$5*100</f>
        <v>1.7643485465777713</v>
      </c>
      <c r="E28" s="6"/>
      <c r="F28" s="32"/>
      <c r="G28" s="6"/>
    </row>
    <row r="29" spans="1:7" s="5" customFormat="1" ht="18.75" x14ac:dyDescent="0.3">
      <c r="A29" s="13" t="s">
        <v>7</v>
      </c>
      <c r="B29" s="29" t="s">
        <v>0</v>
      </c>
      <c r="C29" s="29" t="s">
        <v>0</v>
      </c>
      <c r="D29" s="29" t="s">
        <v>0</v>
      </c>
      <c r="E29" s="6"/>
      <c r="F29" s="32"/>
      <c r="G29" s="6"/>
    </row>
    <row r="30" spans="1:7" s="5" customFormat="1" ht="18.75" x14ac:dyDescent="0.3">
      <c r="A30" s="14" t="s">
        <v>6</v>
      </c>
      <c r="B30" s="25">
        <f t="shared" ref="B30" si="2">B14/$B$5*100</f>
        <v>12.427230333346889</v>
      </c>
      <c r="C30" s="25">
        <f t="shared" ref="C30" si="3">C14/$C$5*100</f>
        <v>12.379183379517238</v>
      </c>
      <c r="D30" s="25">
        <f t="shared" si="1"/>
        <v>12.470482928567442</v>
      </c>
      <c r="E30" s="6"/>
      <c r="F30" s="32"/>
      <c r="G30" s="6"/>
    </row>
    <row r="31" spans="1:7" s="5" customFormat="1" ht="18.75" x14ac:dyDescent="0.3">
      <c r="A31" s="13" t="s">
        <v>5</v>
      </c>
      <c r="B31" s="7">
        <v>7</v>
      </c>
      <c r="C31" s="7">
        <v>6.3</v>
      </c>
      <c r="D31" s="7">
        <f>D15/$D$5*100</f>
        <v>7.5792910407713796</v>
      </c>
      <c r="E31" s="6"/>
      <c r="F31" s="32"/>
      <c r="G31" s="6"/>
    </row>
    <row r="32" spans="1:7" s="5" customFormat="1" ht="18.75" x14ac:dyDescent="0.3">
      <c r="A32" s="13" t="s">
        <v>4</v>
      </c>
      <c r="B32" s="7">
        <f>B16/$B$5*100</f>
        <v>3.2422130943827643</v>
      </c>
      <c r="C32" s="7">
        <f>C16/$C$5*100</f>
        <v>3.6113063924566822</v>
      </c>
      <c r="D32" s="7">
        <f>D16/$D$5*100</f>
        <v>2.9099869919676471</v>
      </c>
      <c r="E32" s="6"/>
      <c r="F32" s="32"/>
      <c r="G32" s="6"/>
    </row>
    <row r="33" spans="1:7" s="5" customFormat="1" ht="18.75" x14ac:dyDescent="0.3">
      <c r="A33" s="13" t="s">
        <v>3</v>
      </c>
      <c r="B33" s="7">
        <f>B17/$B$5*100</f>
        <v>2.2374842409207369</v>
      </c>
      <c r="C33" s="7">
        <f>C17/$C$5*100</f>
        <v>2.522199276001698</v>
      </c>
      <c r="D33" s="7">
        <f>D17/$D$5*100</f>
        <v>1.9812048958284141</v>
      </c>
      <c r="E33" s="6"/>
      <c r="F33" s="32"/>
      <c r="G33" s="6"/>
    </row>
    <row r="34" spans="1:7" s="5" customFormat="1" ht="18.75" x14ac:dyDescent="0.3">
      <c r="A34" s="12" t="s">
        <v>2</v>
      </c>
      <c r="B34" s="29" t="s">
        <v>0</v>
      </c>
      <c r="C34" s="29" t="s">
        <v>0</v>
      </c>
      <c r="D34" s="17" t="s">
        <v>17</v>
      </c>
      <c r="E34" s="6"/>
      <c r="F34" s="6"/>
      <c r="G34" s="6"/>
    </row>
    <row r="35" spans="1:7" s="5" customFormat="1" ht="18.75" x14ac:dyDescent="0.3">
      <c r="A35" s="26" t="s">
        <v>1</v>
      </c>
      <c r="B35" s="31" t="s">
        <v>17</v>
      </c>
      <c r="C35" s="31" t="s">
        <v>17</v>
      </c>
      <c r="D35" s="31" t="s">
        <v>17</v>
      </c>
      <c r="E35" s="6"/>
      <c r="F35" s="6"/>
      <c r="G35" s="6"/>
    </row>
    <row r="36" spans="1:7" s="9" customFormat="1" ht="17.25" customHeight="1" x14ac:dyDescent="0.3">
      <c r="A36" s="8" t="s">
        <v>24</v>
      </c>
      <c r="B36" s="5"/>
      <c r="C36" s="5"/>
      <c r="D36" s="5"/>
      <c r="E36" s="10"/>
    </row>
    <row r="37" spans="1:7" s="5" customFormat="1" ht="17.25" customHeight="1" x14ac:dyDescent="0.3">
      <c r="B37" s="7"/>
      <c r="C37" s="7"/>
      <c r="D37" s="7"/>
      <c r="E37" s="6"/>
      <c r="F37" s="6"/>
      <c r="G37" s="6"/>
    </row>
    <row r="38" spans="1:7" ht="26.25" customHeight="1" x14ac:dyDescent="0.35">
      <c r="C38" s="11"/>
      <c r="D38" s="4"/>
    </row>
  </sheetData>
  <mergeCells count="3">
    <mergeCell ref="B4:D4"/>
    <mergeCell ref="B20:D20"/>
    <mergeCell ref="A1:E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2017-03-06T02:14:49Z</dcterms:created>
  <dcterms:modified xsi:type="dcterms:W3CDTF">2017-10-24T09:09:59Z</dcterms:modified>
</cp:coreProperties>
</file>