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30" windowWidth="20520" windowHeight="8070" tabRatio="491"/>
  </bookViews>
  <sheets>
    <sheet name="ตารางที่ 2" sheetId="15" r:id="rId1"/>
  </sheets>
  <calcPr calcId="125725"/>
</workbook>
</file>

<file path=xl/calcChain.xml><?xml version="1.0" encoding="utf-8"?>
<calcChain xmlns="http://schemas.openxmlformats.org/spreadsheetml/2006/main">
  <c r="B17" i="15"/>
  <c r="B18"/>
  <c r="B19"/>
  <c r="B20"/>
  <c r="B9"/>
  <c r="B10"/>
  <c r="B11"/>
  <c r="B13"/>
  <c r="B14"/>
  <c r="B8"/>
  <c r="D16"/>
  <c r="D12"/>
  <c r="D6" s="1"/>
  <c r="D36" s="1"/>
  <c r="C12"/>
  <c r="C16"/>
  <c r="B16" s="1"/>
  <c r="C6" l="1"/>
  <c r="C26" s="1"/>
  <c r="B6"/>
  <c r="B37" s="1"/>
  <c r="D37"/>
  <c r="D25"/>
  <c r="B12"/>
  <c r="D27"/>
  <c r="D31"/>
  <c r="D34"/>
  <c r="D26"/>
  <c r="D35"/>
  <c r="D28"/>
  <c r="D33"/>
  <c r="D30"/>
  <c r="D29"/>
  <c r="C29"/>
  <c r="C25"/>
  <c r="C35"/>
  <c r="C34" l="1"/>
  <c r="B33"/>
  <c r="C37"/>
  <c r="C28"/>
  <c r="C33"/>
  <c r="C30"/>
  <c r="C27"/>
  <c r="C36"/>
  <c r="B35"/>
  <c r="B34"/>
  <c r="B36"/>
  <c r="B31"/>
  <c r="B26"/>
  <c r="B29"/>
  <c r="B30"/>
  <c r="C31"/>
  <c r="B28"/>
  <c r="B25"/>
  <c r="B27"/>
</calcChain>
</file>

<file path=xl/sharedStrings.xml><?xml version="1.0" encoding="utf-8"?>
<sst xmlns="http://schemas.openxmlformats.org/spreadsheetml/2006/main" count="50" uniqueCount="24">
  <si>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</si>
  <si>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</si>
  <si>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</si>
  <si>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</si>
  <si>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</si>
  <si>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</si>
  <si>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</si>
  <si>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</si>
  <si>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</si>
  <si>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</si>
  <si>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</si>
  <si>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</si>
  <si>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</si>
  <si>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</si>
  <si>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</si>
  <si>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</si>
  <si>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</si>
  <si>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</si>
  <si>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</si>
  <si>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</si>
  <si>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 xml:space="preserve">      5.2  สายอาชีวศึกษา</t>
  </si>
  <si>
    <t xml:space="preserve">      5.1  สายสามัญ</t>
  </si>
  <si>
    <t>ตารางที่ 2  ประชากรอายุ 15 ปีขึ้นไป จำแนกตามระดับการศึกษาที่สำเร็จ และเพศ ปี 2559</t>
  </si>
  <si>
    <t xml:space="preserve">              จังหวัดยะลา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</si>
</sst>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2" fontId="3" fillId="0" borderId="2" xfId="0" applyNumberFormat="1" applyFont="1" applyFill="1" applyBorder="1" applyAlignment="1">
      <alignment horizontal="right" vertical="center"/>
    </xf>
    <xf numFmtId="0" fontId="6" fillId="0" borderId="0" xfId="0" applyFont="1"/>
    <xf numFmtId="2" fontId="4" fillId="0" borderId="0" xfId="0" applyNumberFormat="1" applyFont="1"/>
    <xf numFmtId="188" fontId="3" fillId="0" borderId="0" xfId="1" applyNumberFormat="1" applyFont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60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showGridLines="0" tabSelected="1" zoomScale="90" zoomScaleNormal="90" workbookViewId="0">
      <selection activeCell="D13" sqref="D13"/>
    </sheetView>
  </sheetViews>
  <sheetFormatPr defaultRowHeight="26.25" customHeight="1"/>
  <cols>
    <col min="1" max="1" width="32.85546875" style="1" customWidth="1"/>
    <col min="2" max="4" width="17.85546875" style="4" customWidth="1"/>
    <col min="5" max="5" width="2.42578125" style="4" customWidth="1"/>
    <col min="6" max="16384" width="9.140625" style="4"/>
  </cols>
  <sheetData>
    <row r="1" spans="1:5" s="1" customFormat="1" ht="26.25" customHeight="1">
      <c r="A1" s="1" t="s">
        <v>22</v>
      </c>
      <c r="B1" s="2"/>
      <c r="C1" s="2"/>
      <c r="D1" s="2"/>
      <c r="E1" s="3"/>
    </row>
    <row r="2" spans="1:5" s="1" customFormat="1" ht="26.25" customHeight="1">
      <c r="A2" s="1" t="s">
        <v>23</v>
      </c>
      <c r="B2" s="2"/>
      <c r="C2" s="2"/>
      <c r="D2" s="2"/>
      <c r="E2" s="3"/>
    </row>
    <row r="3" spans="1:5" ht="3.75" customHeight="1"/>
    <row r="4" spans="1:5" s="8" customFormat="1" ht="30" customHeight="1">
      <c r="A4" s="5" t="s">
        <v>6</v>
      </c>
      <c r="B4" s="6" t="s">
        <v>0</v>
      </c>
      <c r="C4" s="6" t="s">
        <v>1</v>
      </c>
      <c r="D4" s="6" t="s">
        <v>2</v>
      </c>
      <c r="E4" s="7"/>
    </row>
    <row r="5" spans="1:5" s="8" customFormat="1" ht="19.5" customHeight="1">
      <c r="B5" s="30" t="s">
        <v>5</v>
      </c>
      <c r="C5" s="30"/>
      <c r="D5" s="30"/>
      <c r="E5" s="9"/>
    </row>
    <row r="6" spans="1:5" s="13" customFormat="1" ht="21" customHeight="1">
      <c r="A6" s="10" t="s">
        <v>3</v>
      </c>
      <c r="B6" s="11">
        <f>SUM(B8:B12,B16,B20,B21)</f>
        <v>327819.50249999994</v>
      </c>
      <c r="C6" s="11">
        <f>SUM(C8:C12,C16,C20,C21)</f>
        <v>160385.005</v>
      </c>
      <c r="D6" s="11">
        <f>SUM(D8:D12,D16,D20,D21)</f>
        <v>167434.4975</v>
      </c>
      <c r="E6" s="12"/>
    </row>
    <row r="7" spans="1:5" s="13" customFormat="1" ht="6" customHeight="1">
      <c r="A7" s="10"/>
      <c r="E7" s="12"/>
    </row>
    <row r="8" spans="1:5" s="13" customFormat="1" ht="21" customHeight="1">
      <c r="A8" s="14" t="s">
        <v>8</v>
      </c>
      <c r="B8" s="15">
        <f>SUM(C8,D8)</f>
        <v>26968.019999999997</v>
      </c>
      <c r="C8" s="15">
        <v>10215.89</v>
      </c>
      <c r="D8" s="15">
        <v>16752.129999999997</v>
      </c>
      <c r="E8" s="14"/>
    </row>
    <row r="9" spans="1:5" s="13" customFormat="1" ht="21" customHeight="1">
      <c r="A9" s="2" t="s">
        <v>7</v>
      </c>
      <c r="B9" s="15">
        <f t="shared" ref="B9:B20" si="0">SUM(C9,D9)</f>
        <v>42107.377500000002</v>
      </c>
      <c r="C9" s="15">
        <v>20013.53</v>
      </c>
      <c r="D9" s="15">
        <v>22093.8475</v>
      </c>
      <c r="E9" s="14"/>
    </row>
    <row r="10" spans="1:5" s="13" customFormat="1" ht="21" customHeight="1">
      <c r="A10" s="16" t="s">
        <v>9</v>
      </c>
      <c r="B10" s="15">
        <f t="shared" si="0"/>
        <v>79534.707500000004</v>
      </c>
      <c r="C10" s="15">
        <v>46119.255000000005</v>
      </c>
      <c r="D10" s="15">
        <v>33415.452499999999</v>
      </c>
      <c r="E10" s="14"/>
    </row>
    <row r="11" spans="1:5" s="13" customFormat="1" ht="21" customHeight="1">
      <c r="A11" s="16" t="s">
        <v>10</v>
      </c>
      <c r="B11" s="15">
        <f t="shared" si="0"/>
        <v>68253.012500000012</v>
      </c>
      <c r="C11" s="15">
        <v>35872.997500000005</v>
      </c>
      <c r="D11" s="15">
        <v>32380.014999999999</v>
      </c>
      <c r="E11" s="14"/>
    </row>
    <row r="12" spans="1:5" s="2" customFormat="1" ht="21" customHeight="1">
      <c r="A12" s="2" t="s">
        <v>11</v>
      </c>
      <c r="B12" s="15">
        <f t="shared" si="0"/>
        <v>74094.604999999996</v>
      </c>
      <c r="C12" s="17">
        <f>SUM(C13:C15)</f>
        <v>33453.147499999999</v>
      </c>
      <c r="D12" s="17">
        <f>SUM(D13:D15)</f>
        <v>40641.457499999997</v>
      </c>
      <c r="E12" s="18"/>
    </row>
    <row r="13" spans="1:5" s="2" customFormat="1" ht="21" customHeight="1">
      <c r="A13" s="19" t="s">
        <v>21</v>
      </c>
      <c r="B13" s="15">
        <f t="shared" si="0"/>
        <v>70658.98</v>
      </c>
      <c r="C13" s="15">
        <v>31228.105</v>
      </c>
      <c r="D13" s="15">
        <v>39430.875</v>
      </c>
      <c r="E13" s="20"/>
    </row>
    <row r="14" spans="1:5" s="2" customFormat="1" ht="21" customHeight="1">
      <c r="A14" s="19" t="s">
        <v>20</v>
      </c>
      <c r="B14" s="15">
        <f t="shared" si="0"/>
        <v>3435.6249999999995</v>
      </c>
      <c r="C14" s="15">
        <v>2225.0424999999996</v>
      </c>
      <c r="D14" s="15">
        <v>1210.5825</v>
      </c>
    </row>
    <row r="15" spans="1:5" s="2" customFormat="1" ht="21" customHeight="1">
      <c r="A15" s="21" t="s">
        <v>12</v>
      </c>
      <c r="B15" s="22" t="s">
        <v>4</v>
      </c>
      <c r="C15" s="22" t="s">
        <v>4</v>
      </c>
      <c r="D15" s="22" t="s">
        <v>4</v>
      </c>
      <c r="E15" s="20"/>
    </row>
    <row r="16" spans="1:5" s="2" customFormat="1" ht="21" customHeight="1">
      <c r="A16" s="2" t="s">
        <v>13</v>
      </c>
      <c r="B16" s="15">
        <f t="shared" si="0"/>
        <v>32101.997500000001</v>
      </c>
      <c r="C16" s="18">
        <f>SUM(C17:C19)</f>
        <v>12636.05</v>
      </c>
      <c r="D16" s="18">
        <f>SUM(D17:D19)</f>
        <v>19465.947500000002</v>
      </c>
      <c r="E16" s="20"/>
    </row>
    <row r="17" spans="1:5" s="13" customFormat="1" ht="21" customHeight="1">
      <c r="A17" s="21" t="s">
        <v>14</v>
      </c>
      <c r="B17" s="15">
        <f t="shared" si="0"/>
        <v>16413.825000000001</v>
      </c>
      <c r="C17" s="22">
        <v>6710.6575000000003</v>
      </c>
      <c r="D17" s="22">
        <v>9703.1674999999996</v>
      </c>
      <c r="E17" s="12"/>
    </row>
    <row r="18" spans="1:5" s="13" customFormat="1" ht="21" customHeight="1">
      <c r="A18" s="21" t="s">
        <v>15</v>
      </c>
      <c r="B18" s="15">
        <f t="shared" si="0"/>
        <v>7088.8374999999996</v>
      </c>
      <c r="C18" s="22">
        <v>3120.4949999999999</v>
      </c>
      <c r="D18" s="22">
        <v>3968.3425000000002</v>
      </c>
      <c r="E18" s="14"/>
    </row>
    <row r="19" spans="1:5" s="13" customFormat="1" ht="21" customHeight="1">
      <c r="A19" s="21" t="s">
        <v>16</v>
      </c>
      <c r="B19" s="15">
        <f t="shared" si="0"/>
        <v>8599.3349999999991</v>
      </c>
      <c r="C19" s="22">
        <v>2804.8975</v>
      </c>
      <c r="D19" s="22">
        <v>5794.4375</v>
      </c>
      <c r="E19" s="14"/>
    </row>
    <row r="20" spans="1:5" s="13" customFormat="1" ht="21" customHeight="1">
      <c r="A20" s="19" t="s">
        <v>17</v>
      </c>
      <c r="B20" s="15">
        <f t="shared" si="0"/>
        <v>4759.7825000000003</v>
      </c>
      <c r="C20" s="22">
        <v>2074.1350000000002</v>
      </c>
      <c r="D20" s="22">
        <v>2685.6475</v>
      </c>
      <c r="E20" s="14"/>
    </row>
    <row r="21" spans="1:5" s="13" customFormat="1" ht="21" customHeight="1">
      <c r="A21" s="19" t="s">
        <v>18</v>
      </c>
      <c r="B21" s="29" t="s">
        <v>4</v>
      </c>
      <c r="C21" s="29" t="s">
        <v>4</v>
      </c>
      <c r="D21" s="29" t="s">
        <v>4</v>
      </c>
      <c r="E21" s="14"/>
    </row>
    <row r="22" spans="1:5" s="2" customFormat="1" ht="18" customHeight="1">
      <c r="B22" s="31" t="s">
        <v>19</v>
      </c>
      <c r="C22" s="31"/>
      <c r="D22" s="31"/>
      <c r="E22" s="20"/>
    </row>
    <row r="23" spans="1:5" s="2" customFormat="1" ht="18.75" customHeight="1">
      <c r="A23" s="7" t="s">
        <v>3</v>
      </c>
      <c r="B23" s="23">
        <v>100</v>
      </c>
      <c r="C23" s="23">
        <v>100</v>
      </c>
      <c r="D23" s="23">
        <v>100</v>
      </c>
      <c r="E23" s="20"/>
    </row>
    <row r="24" spans="1:5" s="2" customFormat="1" ht="6" customHeight="1">
      <c r="A24" s="7"/>
      <c r="B24" s="23"/>
      <c r="C24" s="23"/>
      <c r="D24" s="23"/>
      <c r="E24" s="20"/>
    </row>
    <row r="25" spans="1:5" s="2" customFormat="1" ht="21" customHeight="1">
      <c r="A25" s="14" t="s">
        <v>8</v>
      </c>
      <c r="B25" s="24">
        <f t="shared" ref="B25:C25" si="1">SUM(B8/B$6)*100</f>
        <v>8.226484328826654</v>
      </c>
      <c r="C25" s="24">
        <f t="shared" si="1"/>
        <v>6.3696041908655978</v>
      </c>
      <c r="D25" s="24">
        <f>SUM(D8/D$6)*100</f>
        <v>10.005184266163546</v>
      </c>
    </row>
    <row r="26" spans="1:5" s="2" customFormat="1" ht="21" customHeight="1">
      <c r="A26" s="13" t="s">
        <v>7</v>
      </c>
      <c r="B26" s="24">
        <f t="shared" ref="B26:D26" si="2">SUM(B9/B$6)*100</f>
        <v>12.844683485540953</v>
      </c>
      <c r="C26" s="24">
        <f t="shared" si="2"/>
        <v>12.478429638730876</v>
      </c>
      <c r="D26" s="24">
        <f t="shared" si="2"/>
        <v>13.195516951337941</v>
      </c>
      <c r="E26" s="20"/>
    </row>
    <row r="27" spans="1:5" s="2" customFormat="1" ht="21" customHeight="1">
      <c r="A27" s="16" t="s">
        <v>9</v>
      </c>
      <c r="B27" s="24">
        <f t="shared" ref="B27:D27" si="3">SUM(B10/B$6)*100</f>
        <v>24.261737600556579</v>
      </c>
      <c r="C27" s="24">
        <f t="shared" si="3"/>
        <v>28.755340937265306</v>
      </c>
      <c r="D27" s="24">
        <f t="shared" si="3"/>
        <v>19.95732838747881</v>
      </c>
    </row>
    <row r="28" spans="1:5" s="2" customFormat="1" ht="21" customHeight="1">
      <c r="A28" s="16" t="s">
        <v>10</v>
      </c>
      <c r="B28" s="24">
        <f t="shared" ref="B28:D28" si="4">SUM(B11/B$6)*100</f>
        <v>20.820302629798551</v>
      </c>
      <c r="C28" s="24">
        <f t="shared" si="4"/>
        <v>22.366802619733686</v>
      </c>
      <c r="D28" s="24">
        <f t="shared" si="4"/>
        <v>19.338914909097511</v>
      </c>
    </row>
    <row r="29" spans="1:5" s="2" customFormat="1" ht="21" customHeight="1">
      <c r="A29" s="13" t="s">
        <v>11</v>
      </c>
      <c r="B29" s="24">
        <f t="shared" ref="B29:D29" si="5">SUM(B12/B$6)*100</f>
        <v>22.60225655732609</v>
      </c>
      <c r="C29" s="24">
        <f t="shared" si="5"/>
        <v>20.85802690843823</v>
      </c>
      <c r="D29" s="24">
        <f t="shared" si="5"/>
        <v>24.273048927685885</v>
      </c>
    </row>
    <row r="30" spans="1:5" s="2" customFormat="1" ht="21" customHeight="1">
      <c r="A30" s="19" t="s">
        <v>21</v>
      </c>
      <c r="B30" s="24">
        <f t="shared" ref="B30:D30" si="6">SUM(B13/B$6)*100</f>
        <v>21.554233186599387</v>
      </c>
      <c r="C30" s="24">
        <f t="shared" si="6"/>
        <v>19.470713611911535</v>
      </c>
      <c r="D30" s="24">
        <f t="shared" si="6"/>
        <v>23.550030363366425</v>
      </c>
    </row>
    <row r="31" spans="1:5" s="2" customFormat="1" ht="21" customHeight="1">
      <c r="A31" s="19" t="s">
        <v>20</v>
      </c>
      <c r="B31" s="24">
        <f t="shared" ref="B31:D31" si="7">SUM(B14/B$6)*100</f>
        <v>1.0480233707267004</v>
      </c>
      <c r="C31" s="24">
        <f t="shared" si="7"/>
        <v>1.3873132965266919</v>
      </c>
      <c r="D31" s="24">
        <f t="shared" si="7"/>
        <v>0.72301856431945866</v>
      </c>
    </row>
    <row r="32" spans="1:5" s="2" customFormat="1" ht="21" customHeight="1">
      <c r="A32" s="21" t="s">
        <v>12</v>
      </c>
      <c r="B32" s="24" t="s">
        <v>4</v>
      </c>
      <c r="C32" s="24" t="s">
        <v>4</v>
      </c>
      <c r="D32" s="24" t="s">
        <v>4</v>
      </c>
    </row>
    <row r="33" spans="1:4" s="2" customFormat="1" ht="21" customHeight="1">
      <c r="A33" s="13" t="s">
        <v>13</v>
      </c>
      <c r="B33" s="24">
        <f t="shared" ref="B33:C33" si="8">SUM(B16/B$6)*100</f>
        <v>9.7925831914164423</v>
      </c>
      <c r="C33" s="24">
        <f t="shared" si="8"/>
        <v>7.8785731870632159</v>
      </c>
      <c r="D33" s="24">
        <f t="shared" ref="D33:D35" si="9">SUM(D16/D$6)*100</f>
        <v>11.626007657113794</v>
      </c>
    </row>
    <row r="34" spans="1:4" s="2" customFormat="1" ht="21" customHeight="1">
      <c r="A34" s="21" t="s">
        <v>14</v>
      </c>
      <c r="B34" s="24">
        <f t="shared" ref="B34:C34" si="10">SUM(B17/B$6)*100</f>
        <v>5.0069702610203928</v>
      </c>
      <c r="C34" s="24">
        <f t="shared" si="10"/>
        <v>4.1840928333668099</v>
      </c>
      <c r="D34" s="24">
        <f t="shared" si="9"/>
        <v>5.7952020908952768</v>
      </c>
    </row>
    <row r="35" spans="1:4" s="2" customFormat="1" ht="21" customHeight="1">
      <c r="A35" s="21" t="s">
        <v>15</v>
      </c>
      <c r="B35" s="24">
        <f t="shared" ref="B35:C35" si="11">SUM(B18/B$6)*100</f>
        <v>2.1624209194204367</v>
      </c>
      <c r="C35" s="24">
        <f t="shared" si="11"/>
        <v>1.9456276476719252</v>
      </c>
      <c r="D35" s="24">
        <f t="shared" si="9"/>
        <v>2.370086546830052</v>
      </c>
    </row>
    <row r="36" spans="1:4" s="2" customFormat="1" ht="21" customHeight="1">
      <c r="A36" s="21" t="s">
        <v>16</v>
      </c>
      <c r="B36" s="24">
        <f t="shared" ref="B36:B37" si="12">SUM(B19/B$6)*100</f>
        <v>2.6231920109756133</v>
      </c>
      <c r="C36" s="24">
        <f t="shared" ref="C36:D36" si="13">SUM(C19/C$6)*100</f>
        <v>1.7488527060244816</v>
      </c>
      <c r="D36" s="24">
        <f t="shared" si="13"/>
        <v>3.4607190193884625</v>
      </c>
    </row>
    <row r="37" spans="1:4" s="2" customFormat="1" ht="21" customHeight="1">
      <c r="A37" s="19" t="s">
        <v>17</v>
      </c>
      <c r="B37" s="24">
        <f t="shared" si="12"/>
        <v>1.4519522065347534</v>
      </c>
      <c r="C37" s="24">
        <f t="shared" ref="C37:D37" si="14">SUM(C20/C$6)*100</f>
        <v>1.2932225179030921</v>
      </c>
      <c r="D37" s="24">
        <f t="shared" si="14"/>
        <v>1.6039989011225122</v>
      </c>
    </row>
    <row r="38" spans="1:4" s="2" customFormat="1" ht="20.25" customHeight="1">
      <c r="A38" s="25" t="s">
        <v>18</v>
      </c>
      <c r="B38" s="26" t="s">
        <v>4</v>
      </c>
      <c r="C38" s="26" t="s">
        <v>4</v>
      </c>
      <c r="D38" s="26" t="s">
        <v>4</v>
      </c>
    </row>
    <row r="39" spans="1:4" ht="21" customHeight="1">
      <c r="A39" s="27"/>
      <c r="B39" s="28"/>
      <c r="C39" s="28"/>
      <c r="D39" s="28"/>
    </row>
  </sheetData>
  <mergeCells count="2">
    <mergeCell ref="B5:D5"/>
    <mergeCell ref="B22:D22"/>
  </mergeCells>
  <phoneticPr fontId="1" type="noConversion"/>
  <pageMargins left="1.1811023622047245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2015-10-14T07:11:35Z</cp:lastPrinted>
  <dcterms:created xsi:type="dcterms:W3CDTF">2000-11-20T04:06:35Z</dcterms:created>
  <dcterms:modified xsi:type="dcterms:W3CDTF">2017-02-03T07:03:03Z</dcterms:modified>
</cp:coreProperties>
</file>