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0"/>
  </bookViews>
  <sheets>
    <sheet name="T-19.3 " sheetId="1" r:id="rId1"/>
  </sheets>
  <externalReferences>
    <externalReference r:id="rId4"/>
  </externalReferences>
  <definedNames>
    <definedName name="_xlnm.Print_Area" localSheetId="0">'T-19.3 '!$A$1:$U$83</definedName>
  </definedNames>
  <calcPr fullCalcOnLoad="1"/>
</workbook>
</file>

<file path=xl/sharedStrings.xml><?xml version="1.0" encoding="utf-8"?>
<sst xmlns="http://schemas.openxmlformats.org/spreadsheetml/2006/main" count="226" uniqueCount="134">
  <si>
    <t xml:space="preserve">ตาราง 19.3  </t>
  </si>
  <si>
    <t>รายรับ และรายจ่ายจริงขององค์การบริหารส่วนตำบล จำแนกตามประเภท เป็นรายอำเภอ และองค์การบริหารส่วนตำบล ปีงบประมาณ 2559</t>
  </si>
  <si>
    <t>Table 19.3</t>
  </si>
  <si>
    <t>Actual Revenue and Expenditure of Subdistrict Administration Organization by Type, District and Subdistrict Administration Organization: Fiscal Year 2016</t>
  </si>
  <si>
    <t>อำเภอ/เทศบาล</t>
  </si>
  <si>
    <t xml:space="preserve">รายได้ </t>
  </si>
  <si>
    <t>รายจ่าย</t>
  </si>
  <si>
    <t>Revenue</t>
  </si>
  <si>
    <t>Expenditure</t>
  </si>
  <si>
    <t>ค่าธรรมเนียม</t>
  </si>
  <si>
    <t>District/</t>
  </si>
  <si>
    <t>ใบอนุญาต</t>
  </si>
  <si>
    <t>สาธารณูปโภค</t>
  </si>
  <si>
    <t xml:space="preserve">Subdistrict </t>
  </si>
  <si>
    <t>ภาษีอากร</t>
  </si>
  <si>
    <t xml:space="preserve"> และค่าปรับ</t>
  </si>
  <si>
    <t>และการพาณิชย์</t>
  </si>
  <si>
    <t>งบกลาง</t>
  </si>
  <si>
    <t>Administration</t>
  </si>
  <si>
    <t>Taxes and</t>
  </si>
  <si>
    <t>Fees, License-</t>
  </si>
  <si>
    <t>ทรัพย์สิน</t>
  </si>
  <si>
    <t>Public utilities</t>
  </si>
  <si>
    <t>เบ็ดเตล็ด</t>
  </si>
  <si>
    <t>เงินอุดหนุน</t>
  </si>
  <si>
    <t>อื่น ๆ</t>
  </si>
  <si>
    <t>Central</t>
  </si>
  <si>
    <t>งบบุคลากร</t>
  </si>
  <si>
    <t>งบดำเนินงาน</t>
  </si>
  <si>
    <t>งบลงทุน</t>
  </si>
  <si>
    <t>งบอุดหนุน</t>
  </si>
  <si>
    <t>รายจ่ายอื่นๆ</t>
  </si>
  <si>
    <t>Organization</t>
  </si>
  <si>
    <t>duties</t>
  </si>
  <si>
    <t xml:space="preserve"> fees and fines</t>
  </si>
  <si>
    <t>Property</t>
  </si>
  <si>
    <t>and commerce</t>
  </si>
  <si>
    <t>Miscellaneous</t>
  </si>
  <si>
    <t>Subsidies</t>
  </si>
  <si>
    <t>Others</t>
  </si>
  <si>
    <t>fund</t>
  </si>
  <si>
    <t>Personnel</t>
  </si>
  <si>
    <t>Operations</t>
  </si>
  <si>
    <t>Investments</t>
  </si>
  <si>
    <t>รวมยอด</t>
  </si>
  <si>
    <t>Total</t>
  </si>
  <si>
    <t>อำเภอเมืองจันทบุรี</t>
  </si>
  <si>
    <t>Mueang Chanthaburi District</t>
  </si>
  <si>
    <t>อบต.คมบาง</t>
  </si>
  <si>
    <t>Khom Bang Subdistrict Administrative Organization</t>
  </si>
  <si>
    <t>อบต.คลองนารายณ์</t>
  </si>
  <si>
    <t>Khlong Narai Subdistrict Administrative Organization</t>
  </si>
  <si>
    <t>อบต.ท่าช้าง</t>
  </si>
  <si>
    <t>Tha Chang Subdistrict Administrative Organization</t>
  </si>
  <si>
    <t>อบต.หนองบัว</t>
  </si>
  <si>
    <t>Nong Bua Subdistrict Administrative Organization</t>
  </si>
  <si>
    <t>อำเภอขลุง</t>
  </si>
  <si>
    <t>Khlung District</t>
  </si>
  <si>
    <t>อบต.ตรอกนอง</t>
  </si>
  <si>
    <t>Trok Nong Subdistrict Administrative Organization</t>
  </si>
  <si>
    <t>อบต.ตะปอน</t>
  </si>
  <si>
    <t>Tapon Subdistrict Administrative Organization</t>
  </si>
  <si>
    <t>อบต.บางชัน</t>
  </si>
  <si>
    <t>Bang Chan Subdistrict Administrative Organization</t>
  </si>
  <si>
    <t>อบต.มาบไพ</t>
  </si>
  <si>
    <t>Map Phai Subdistrict Administrative Organization</t>
  </si>
  <si>
    <t>อบต.วังสรรพรส</t>
  </si>
  <si>
    <t>Wang Sappharot Subdistrict Administrative Organization</t>
  </si>
  <si>
    <t>อำเภอท่าใหม่</t>
  </si>
  <si>
    <t>Tha Mai District</t>
  </si>
  <si>
    <t>อบต.เขาแก้ว</t>
  </si>
  <si>
    <t>Khao Kaeo Subdistrict Administrative Organization</t>
  </si>
  <si>
    <t>อบต.โขมง</t>
  </si>
  <si>
    <t>Khamong Subdistrict Administrative Organization</t>
  </si>
  <si>
    <t>อบต.คลองขุด</t>
  </si>
  <si>
    <t>Khlong Khut Subdistrict Administrative Organization</t>
  </si>
  <si>
    <t>อบต.ตะกาดเง้า</t>
  </si>
  <si>
    <t>Takat Ngao Subdistrict Administrative Organization</t>
  </si>
  <si>
    <t>อบต.ทุ่งเบญจา</t>
  </si>
  <si>
    <t>Thung Bencha Subdistrict Administrative Organization</t>
  </si>
  <si>
    <t>อบต.รำพัน</t>
  </si>
  <si>
    <t>Ramphan Subdistrict Administrative Organization</t>
  </si>
  <si>
    <t>อบต.สีพยา-บ่อพุ</t>
  </si>
  <si>
    <t>Si Phaya - Bo Phu  Subdistrict Administrative Organization</t>
  </si>
  <si>
    <t>รายรับ และรายจ่ายจริงขององค์การบริหารส่วนตำบล จำแนกตามประเภท เป็นรายอำเภอ และองค์การบริหารส่วนตำบล ปีงบประมาณ 2559 (ต่อ)</t>
  </si>
  <si>
    <t>Actual Revenue and Expenditure of Subdistrict Administration Organization by Type, District and Subdistrict Administration Organization: Fiscal Year 2016 (Cont.)</t>
  </si>
  <si>
    <t>อำเภอโป่งน้ำร้อน</t>
  </si>
  <si>
    <t>Pong Nam Ron District</t>
  </si>
  <si>
    <t>อบต.เทพนิมิต</t>
  </si>
  <si>
    <t>Thep Nimit Subdistrict Administrative Organization</t>
  </si>
  <si>
    <t>อบต.โป่งน้ำร้อน</t>
  </si>
  <si>
    <t>Pong Nam Ron Subdistrict Administrative Organization</t>
  </si>
  <si>
    <t>อำเภอแหลมสิงห์</t>
  </si>
  <si>
    <t>Laem Sing District</t>
  </si>
  <si>
    <t>อบต.เกาะเปริด</t>
  </si>
  <si>
    <t>Ko Proet Subdistrict Administrative Organization</t>
  </si>
  <si>
    <t>อบต.บางกะไชย</t>
  </si>
  <si>
    <t>Bang Kachai Subdistrict Administrative Organization</t>
  </si>
  <si>
    <t>อบต.บางสระเก้า</t>
  </si>
  <si>
    <t>Bang Sa Kao Subdistrict Administrative Organization</t>
  </si>
  <si>
    <t>อบต.หนองชิ่ม</t>
  </si>
  <si>
    <t>Nong Chim Subdistrict Administrative Organization</t>
  </si>
  <si>
    <t>อำเภอสอยดาว</t>
  </si>
  <si>
    <t>Soi Dao District</t>
  </si>
  <si>
    <t>อบต.ทรายขาว</t>
  </si>
  <si>
    <t>Sai Khao Subdistrict Administrative Organization</t>
  </si>
  <si>
    <t>อบต.ทุ่งขนาน</t>
  </si>
  <si>
    <t>Thung Khanan Subdistrict Administrative Organization</t>
  </si>
  <si>
    <t>อบต.ปะตง</t>
  </si>
  <si>
    <t>Patong Subdistrict Administrative Organization</t>
  </si>
  <si>
    <t>อบต.สะตอน</t>
  </si>
  <si>
    <t>Saton Subdistrict Administrative Organization</t>
  </si>
  <si>
    <t>อำเภอแก่งหางแมว</t>
  </si>
  <si>
    <t>Kaeng Hang Maeu District</t>
  </si>
  <si>
    <t>อบต.แก่งหางแมว</t>
  </si>
  <si>
    <t>Kaeng Hang Maeo Subdistrict Administrative Organization</t>
  </si>
  <si>
    <t>อบต.ขุนซ่อง</t>
  </si>
  <si>
    <t>Khun Song Subdistrict Administrative Organization</t>
  </si>
  <si>
    <t>อบต.เขาวงกต</t>
  </si>
  <si>
    <t>Khao Wongkot Subdistrict Administrative Organization</t>
  </si>
  <si>
    <t>อบต.สามพี่น้อง</t>
  </si>
  <si>
    <t>Sam Phi Nong Subdistrict Administrative Organization</t>
  </si>
  <si>
    <t>อำเภอนายายอาม</t>
  </si>
  <si>
    <t>Na Yai Am District</t>
  </si>
  <si>
    <t>อบต.กระแจะ</t>
  </si>
  <si>
    <t>Krachae Subdistrict Administrative Organization</t>
  </si>
  <si>
    <t>อบต.นายายอาม</t>
  </si>
  <si>
    <t>Na Yai Am Subdistrict Administrative Organization</t>
  </si>
  <si>
    <t>อบต.วังโตนด</t>
  </si>
  <si>
    <t>Wang Tanot Subdistrict Administrative Organization</t>
  </si>
  <si>
    <t>อบต.วังใหม่</t>
  </si>
  <si>
    <t>Wang Mai Subdistrict Administrative Organization</t>
  </si>
  <si>
    <t xml:space="preserve">     ที่มา:  สำนักงานส่งเสริมการปกครองท้องถิ่นจังหวัดจันทบุรี</t>
  </si>
  <si>
    <t xml:space="preserve"> Source:  Chanthaburi Provincial Office of Local Administration</t>
  </si>
</sst>
</file>

<file path=xl/styles.xml><?xml version="1.0" encoding="utf-8"?>
<styleSheet xmlns="http://schemas.openxmlformats.org/spreadsheetml/2006/main">
  <numFmts count="1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0.0"/>
    <numFmt numFmtId="165" formatCode="_-* #,##0.00_-;\-&quot;฿&quot;* #,##0.00_-;_-* &quot;-&quot;_-;_-@_-"/>
  </numFmts>
  <fonts count="54">
    <font>
      <sz val="14"/>
      <name val="Cordia New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TH SarabunPSK"/>
      <family val="2"/>
    </font>
    <font>
      <sz val="13"/>
      <color indexed="10"/>
      <name val="TH SarabunPSK"/>
      <family val="2"/>
    </font>
    <font>
      <b/>
      <sz val="13"/>
      <name val="TH SarabunPSK"/>
      <family val="2"/>
    </font>
    <font>
      <sz val="13"/>
      <name val="TH SarabunPSK"/>
      <family val="2"/>
    </font>
    <font>
      <sz val="14"/>
      <name val="TH SarabunPSK"/>
      <family val="2"/>
    </font>
    <font>
      <sz val="9"/>
      <name val="TH SarabunPSK"/>
      <family val="2"/>
    </font>
    <font>
      <sz val="10"/>
      <name val="TH SarabunPSK"/>
      <family val="2"/>
    </font>
    <font>
      <b/>
      <sz val="9"/>
      <name val="TH SarabunPSK"/>
      <family val="2"/>
    </font>
    <font>
      <b/>
      <sz val="8"/>
      <name val="TH SarabunPSK"/>
      <family val="2"/>
    </font>
    <font>
      <b/>
      <sz val="11"/>
      <name val="TH SarabunPSK"/>
      <family val="2"/>
    </font>
    <font>
      <sz val="8"/>
      <name val="TH SarabunPSK"/>
      <family val="2"/>
    </font>
    <font>
      <sz val="11"/>
      <name val="TH SarabunPSK"/>
      <family val="2"/>
    </font>
    <font>
      <sz val="12"/>
      <name val="TH SarabunPSK"/>
      <family val="2"/>
    </font>
    <font>
      <b/>
      <sz val="10"/>
      <name val="TH SarabunPSK"/>
      <family val="2"/>
    </font>
    <font>
      <sz val="13"/>
      <color indexed="8"/>
      <name val="TH SarabunPSK"/>
      <family val="0"/>
    </font>
    <font>
      <b/>
      <sz val="13"/>
      <color indexed="8"/>
      <name val="TH SarabunPSK"/>
      <family val="0"/>
    </font>
    <font>
      <b/>
      <sz val="14"/>
      <color indexed="8"/>
      <name val="TH SarabunPSK"/>
      <family val="0"/>
    </font>
    <font>
      <b/>
      <sz val="12"/>
      <color indexed="8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3"/>
      <color rgb="FFFF000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45" fillId="23" borderId="1" applyNumberFormat="0" applyAlignment="0" applyProtection="0"/>
    <xf numFmtId="0" fontId="46" fillId="24" borderId="0" applyNumberFormat="0" applyBorder="0" applyAlignment="0" applyProtection="0"/>
    <xf numFmtId="9" fontId="36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49" fillId="20" borderId="5" applyNumberFormat="0" applyAlignment="0" applyProtection="0"/>
    <xf numFmtId="0" fontId="36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left" vertical="center"/>
    </xf>
    <xf numFmtId="164" fontId="18" fillId="0" borderId="0" xfId="0" applyNumberFormat="1" applyFont="1" applyAlignment="1">
      <alignment horizontal="center" vertical="center"/>
    </xf>
    <xf numFmtId="0" fontId="53" fillId="0" borderId="0" xfId="0" applyFont="1" applyAlignment="1">
      <alignment vertical="center"/>
    </xf>
    <xf numFmtId="0" fontId="20" fillId="0" borderId="0" xfId="0" applyFont="1" applyBorder="1" applyAlignment="1">
      <alignment vertical="center"/>
    </xf>
    <xf numFmtId="0" fontId="18" fillId="0" borderId="0" xfId="0" applyFont="1" applyBorder="1" applyAlignment="1">
      <alignment horizontal="left" vertical="center"/>
    </xf>
    <xf numFmtId="0" fontId="21" fillId="0" borderId="0" xfId="0" applyFont="1" applyAlignment="1">
      <alignment/>
    </xf>
    <xf numFmtId="0" fontId="22" fillId="0" borderId="0" xfId="0" applyFont="1" applyAlignment="1">
      <alignment vertical="center"/>
    </xf>
    <xf numFmtId="0" fontId="21" fillId="0" borderId="10" xfId="0" applyFont="1" applyBorder="1" applyAlignment="1">
      <alignment/>
    </xf>
    <xf numFmtId="0" fontId="23" fillId="0" borderId="11" xfId="0" applyFont="1" applyBorder="1" applyAlignment="1">
      <alignment horizontal="center" vertical="center" shrinkToFit="1"/>
    </xf>
    <xf numFmtId="0" fontId="23" fillId="0" borderId="12" xfId="0" applyFont="1" applyBorder="1" applyAlignment="1">
      <alignment horizontal="center" vertical="center" shrinkToFit="1"/>
    </xf>
    <xf numFmtId="0" fontId="23" fillId="0" borderId="13" xfId="0" applyFont="1" applyBorder="1" applyAlignment="1">
      <alignment horizontal="center" vertical="center" shrinkToFit="1"/>
    </xf>
    <xf numFmtId="0" fontId="23" fillId="0" borderId="13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0" borderId="13" xfId="0" applyFont="1" applyBorder="1" applyAlignment="1">
      <alignment vertical="center" shrinkToFit="1"/>
    </xf>
    <xf numFmtId="0" fontId="23" fillId="0" borderId="11" xfId="0" applyFont="1" applyBorder="1" applyAlignment="1">
      <alignment vertical="center" shrinkToFit="1"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3" fillId="0" borderId="0" xfId="0" applyFont="1" applyBorder="1" applyAlignment="1">
      <alignment horizontal="center" vertical="center" shrinkToFit="1"/>
    </xf>
    <xf numFmtId="0" fontId="23" fillId="0" borderId="14" xfId="0" applyFont="1" applyBorder="1" applyAlignment="1">
      <alignment horizontal="center" vertical="center" shrinkToFit="1"/>
    </xf>
    <xf numFmtId="0" fontId="23" fillId="0" borderId="15" xfId="0" applyFont="1" applyBorder="1" applyAlignment="1">
      <alignment horizontal="center" vertical="center" shrinkToFit="1"/>
    </xf>
    <xf numFmtId="0" fontId="23" fillId="0" borderId="10" xfId="0" applyFont="1" applyBorder="1" applyAlignment="1">
      <alignment horizontal="center" vertical="center" shrinkToFit="1"/>
    </xf>
    <xf numFmtId="0" fontId="23" fillId="0" borderId="16" xfId="0" applyFont="1" applyBorder="1" applyAlignment="1">
      <alignment horizontal="center" vertical="center" shrinkToFit="1"/>
    </xf>
    <xf numFmtId="0" fontId="23" fillId="0" borderId="15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17" xfId="0" applyFont="1" applyBorder="1" applyAlignment="1">
      <alignment vertical="center" shrinkToFit="1"/>
    </xf>
    <xf numFmtId="0" fontId="23" fillId="0" borderId="0" xfId="0" applyFont="1" applyBorder="1" applyAlignment="1">
      <alignment vertical="center" shrinkToFit="1"/>
    </xf>
    <xf numFmtId="0" fontId="23" fillId="0" borderId="18" xfId="0" applyFont="1" applyBorder="1" applyAlignment="1">
      <alignment horizontal="center" vertical="center" shrinkToFit="1"/>
    </xf>
    <xf numFmtId="0" fontId="23" fillId="0" borderId="0" xfId="0" applyFont="1" applyAlignment="1">
      <alignment vertical="center" shrinkToFit="1"/>
    </xf>
    <xf numFmtId="0" fontId="23" fillId="0" borderId="19" xfId="0" applyFont="1" applyBorder="1" applyAlignment="1">
      <alignment vertical="center" shrinkToFit="1"/>
    </xf>
    <xf numFmtId="0" fontId="23" fillId="0" borderId="17" xfId="0" applyFont="1" applyBorder="1" applyAlignment="1">
      <alignment horizontal="center" vertical="center" shrinkToFit="1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 shrinkToFit="1"/>
    </xf>
    <xf numFmtId="0" fontId="23" fillId="0" borderId="0" xfId="0" applyFont="1" applyBorder="1" applyAlignment="1">
      <alignment horizontal="center" vertical="center" shrinkToFit="1"/>
    </xf>
    <xf numFmtId="0" fontId="23" fillId="0" borderId="20" xfId="0" applyFont="1" applyBorder="1" applyAlignment="1">
      <alignment horizontal="center" vertical="center" shrinkToFit="1"/>
    </xf>
    <xf numFmtId="0" fontId="23" fillId="0" borderId="15" xfId="0" applyFont="1" applyBorder="1" applyAlignment="1">
      <alignment horizontal="center" vertical="center" shrinkToFit="1"/>
    </xf>
    <xf numFmtId="0" fontId="23" fillId="0" borderId="15" xfId="0" applyFont="1" applyBorder="1" applyAlignment="1">
      <alignment vertical="center" shrinkToFit="1"/>
    </xf>
    <xf numFmtId="0" fontId="23" fillId="0" borderId="10" xfId="0" applyFont="1" applyBorder="1" applyAlignment="1">
      <alignment vertical="center" shrinkToFit="1"/>
    </xf>
    <xf numFmtId="0" fontId="25" fillId="0" borderId="11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165" fontId="26" fillId="0" borderId="18" xfId="38" applyNumberFormat="1" applyFont="1" applyBorder="1" applyAlignment="1">
      <alignment vertical="center" shrinkToFit="1"/>
    </xf>
    <xf numFmtId="0" fontId="26" fillId="0" borderId="13" xfId="0" applyFont="1" applyBorder="1" applyAlignment="1">
      <alignment horizontal="center" vertical="center" shrinkToFit="1"/>
    </xf>
    <xf numFmtId="0" fontId="26" fillId="0" borderId="11" xfId="0" applyFont="1" applyBorder="1" applyAlignment="1">
      <alignment horizontal="center" vertical="center" shrinkToFit="1"/>
    </xf>
    <xf numFmtId="0" fontId="27" fillId="0" borderId="0" xfId="0" applyFont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6" fillId="0" borderId="17" xfId="0" applyFont="1" applyBorder="1" applyAlignment="1">
      <alignment horizontal="left" vertical="center"/>
    </xf>
    <xf numFmtId="0" fontId="26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165" fontId="28" fillId="0" borderId="18" xfId="38" applyNumberFormat="1" applyFont="1" applyBorder="1" applyAlignment="1">
      <alignment vertical="center" shrinkToFit="1"/>
    </xf>
    <xf numFmtId="0" fontId="28" fillId="0" borderId="17" xfId="0" applyFont="1" applyBorder="1" applyAlignment="1">
      <alignment horizontal="left" vertical="center"/>
    </xf>
    <xf numFmtId="0" fontId="28" fillId="0" borderId="0" xfId="0" applyFont="1" applyBorder="1" applyAlignment="1">
      <alignment horizontal="left" vertical="center"/>
    </xf>
    <xf numFmtId="0" fontId="29" fillId="0" borderId="0" xfId="0" applyFont="1" applyAlignment="1">
      <alignment vertical="center"/>
    </xf>
    <xf numFmtId="0" fontId="23" fillId="0" borderId="14" xfId="0" applyFont="1" applyBorder="1" applyAlignment="1">
      <alignment horizontal="left" vertical="center"/>
    </xf>
    <xf numFmtId="0" fontId="25" fillId="0" borderId="0" xfId="0" applyFont="1" applyBorder="1" applyAlignment="1">
      <alignment vertical="center" shrinkToFit="1"/>
    </xf>
    <xf numFmtId="0" fontId="25" fillId="0" borderId="14" xfId="0" applyFont="1" applyBorder="1" applyAlignment="1">
      <alignment vertical="center" shrinkToFit="1"/>
    </xf>
    <xf numFmtId="0" fontId="25" fillId="0" borderId="14" xfId="0" applyFont="1" applyBorder="1" applyAlignment="1">
      <alignment horizontal="left" vertical="center"/>
    </xf>
    <xf numFmtId="0" fontId="30" fillId="0" borderId="0" xfId="0" applyFont="1" applyBorder="1" applyAlignment="1">
      <alignment vertical="center"/>
    </xf>
    <xf numFmtId="0" fontId="30" fillId="0" borderId="0" xfId="0" applyFont="1" applyAlignment="1">
      <alignment vertical="center"/>
    </xf>
    <xf numFmtId="0" fontId="27" fillId="0" borderId="0" xfId="0" applyFont="1" applyBorder="1" applyAlignment="1">
      <alignment horizontal="left" vertical="center"/>
    </xf>
    <xf numFmtId="0" fontId="26" fillId="0" borderId="17" xfId="0" applyFont="1" applyBorder="1" applyAlignment="1">
      <alignment vertical="center"/>
    </xf>
    <xf numFmtId="0" fontId="26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29" fillId="0" borderId="14" xfId="0" applyFont="1" applyBorder="1" applyAlignment="1">
      <alignment vertical="center"/>
    </xf>
    <xf numFmtId="0" fontId="28" fillId="0" borderId="17" xfId="0" applyFont="1" applyBorder="1" applyAlignment="1">
      <alignment vertical="center"/>
    </xf>
    <xf numFmtId="0" fontId="28" fillId="0" borderId="0" xfId="0" applyFont="1" applyBorder="1" applyAlignment="1">
      <alignment horizontal="left" vertical="center" shrinkToFit="1"/>
    </xf>
    <xf numFmtId="0" fontId="25" fillId="0" borderId="0" xfId="0" applyFont="1" applyBorder="1" applyAlignment="1">
      <alignment vertical="center"/>
    </xf>
    <xf numFmtId="0" fontId="27" fillId="0" borderId="14" xfId="0" applyFont="1" applyBorder="1" applyAlignment="1">
      <alignment vertical="center"/>
    </xf>
    <xf numFmtId="0" fontId="26" fillId="0" borderId="0" xfId="0" applyFont="1" applyBorder="1" applyAlignment="1">
      <alignment horizontal="left" vertical="center" shrinkToFit="1"/>
    </xf>
    <xf numFmtId="0" fontId="28" fillId="0" borderId="0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29" fillId="0" borderId="0" xfId="0" applyFont="1" applyBorder="1" applyAlignment="1">
      <alignment horizontal="left" vertical="center"/>
    </xf>
    <xf numFmtId="0" fontId="29" fillId="0" borderId="0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24" fillId="0" borderId="0" xfId="0" applyFont="1" applyBorder="1" applyAlignment="1">
      <alignment horizontal="left" vertical="center"/>
    </xf>
    <xf numFmtId="165" fontId="24" fillId="0" borderId="0" xfId="38" applyNumberFormat="1" applyFont="1" applyBorder="1" applyAlignment="1">
      <alignment vertical="center" shrinkToFit="1"/>
    </xf>
    <xf numFmtId="165" fontId="26" fillId="0" borderId="19" xfId="38" applyNumberFormat="1" applyFont="1" applyBorder="1" applyAlignment="1">
      <alignment vertical="center" shrinkToFit="1"/>
    </xf>
    <xf numFmtId="0" fontId="23" fillId="0" borderId="10" xfId="0" applyFont="1" applyBorder="1" applyAlignment="1">
      <alignment horizontal="left" vertical="center"/>
    </xf>
    <xf numFmtId="0" fontId="23" fillId="0" borderId="10" xfId="0" applyFont="1" applyBorder="1" applyAlignment="1">
      <alignment vertical="center"/>
    </xf>
    <xf numFmtId="0" fontId="29" fillId="0" borderId="16" xfId="0" applyFont="1" applyBorder="1" applyAlignment="1">
      <alignment vertical="center"/>
    </xf>
    <xf numFmtId="165" fontId="28" fillId="0" borderId="20" xfId="38" applyNumberFormat="1" applyFont="1" applyBorder="1" applyAlignment="1">
      <alignment vertical="center" shrinkToFit="1"/>
    </xf>
    <xf numFmtId="0" fontId="28" fillId="0" borderId="15" xfId="0" applyFont="1" applyBorder="1" applyAlignment="1">
      <alignment vertical="center"/>
    </xf>
    <xf numFmtId="0" fontId="28" fillId="0" borderId="10" xfId="0" applyFont="1" applyBorder="1" applyAlignment="1">
      <alignment horizontal="left" vertical="center" shrinkToFit="1"/>
    </xf>
    <xf numFmtId="0" fontId="31" fillId="0" borderId="0" xfId="0" applyFont="1" applyBorder="1" applyAlignment="1">
      <alignment horizontal="center" vertical="center"/>
    </xf>
    <xf numFmtId="0" fontId="24" fillId="0" borderId="0" xfId="0" applyFont="1" applyAlignment="1">
      <alignment vertical="top"/>
    </xf>
    <xf numFmtId="0" fontId="30" fillId="0" borderId="0" xfId="0" applyFont="1" applyAlignment="1">
      <alignment vertical="top"/>
    </xf>
    <xf numFmtId="165" fontId="24" fillId="0" borderId="0" xfId="0" applyNumberFormat="1" applyFont="1" applyAlignment="1">
      <alignment vertical="top"/>
    </xf>
    <xf numFmtId="44" fontId="23" fillId="0" borderId="0" xfId="0" applyNumberFormat="1" applyFont="1" applyAlignment="1">
      <alignment vertical="center"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เครื่องหมายจุลภาค 2" xfId="38"/>
    <cellStyle name="Currency" xfId="39"/>
    <cellStyle name="Currency [0]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9525</xdr:colOff>
      <xdr:row>0</xdr:row>
      <xdr:rowOff>0</xdr:rowOff>
    </xdr:from>
    <xdr:to>
      <xdr:col>23</xdr:col>
      <xdr:colOff>142875</xdr:colOff>
      <xdr:row>32</xdr:row>
      <xdr:rowOff>9525</xdr:rowOff>
    </xdr:to>
    <xdr:grpSp>
      <xdr:nvGrpSpPr>
        <xdr:cNvPr id="1" name="Group 125"/>
        <xdr:cNvGrpSpPr>
          <a:grpSpLocks/>
        </xdr:cNvGrpSpPr>
      </xdr:nvGrpSpPr>
      <xdr:grpSpPr>
        <a:xfrm>
          <a:off x="10410825" y="0"/>
          <a:ext cx="1714500" cy="7305675"/>
          <a:chOff x="986" y="0"/>
          <a:chExt cx="369" cy="712"/>
        </a:xfrm>
        <a:solidFill>
          <a:srgbClr val="FFFFFF"/>
        </a:solidFill>
      </xdr:grpSpPr>
      <xdr:sp>
        <xdr:nvSpPr>
          <xdr:cNvPr id="2" name="Text Box 6"/>
          <xdr:cNvSpPr txBox="1">
            <a:spLocks noChangeArrowheads="1"/>
          </xdr:cNvSpPr>
        </xdr:nvSpPr>
        <xdr:spPr>
          <a:xfrm>
            <a:off x="1021" y="168"/>
            <a:ext cx="49" cy="50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32004" rIns="0" bIns="0" anchor="b" vert="vert"/>
          <a:p>
            <a:pPr algn="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Fiscal Statistics</a:t>
            </a:r>
          </a:p>
        </xdr:txBody>
      </xdr:sp>
      <xdr:sp>
        <xdr:nvSpPr>
          <xdr:cNvPr id="3" name="Text Box 1"/>
          <xdr:cNvSpPr txBox="1">
            <a:spLocks noChangeArrowheads="1"/>
          </xdr:cNvSpPr>
        </xdr:nvSpPr>
        <xdr:spPr>
          <a:xfrm>
            <a:off x="986" y="667"/>
            <a:ext cx="74" cy="4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27432" bIns="45720" anchor="ctr" vert="vert"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rPr>
              <a:t>16</a:t>
            </a:r>
            <a:r>
              <a:rPr lang="en-US" cap="none" sz="1400" b="1" i="0" u="non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rPr>
              <a:t>3</a:t>
            </a:r>
          </a:p>
        </xdr:txBody>
      </xdr:sp>
      <xdr:sp>
        <xdr:nvSpPr>
          <xdr:cNvPr id="4" name="Straight Connector 12"/>
          <xdr:cNvSpPr>
            <a:spLocks/>
          </xdr:cNvSpPr>
        </xdr:nvSpPr>
        <xdr:spPr>
          <a:xfrm rot="5400000">
            <a:off x="684" y="336"/>
            <a:ext cx="672" cy="0"/>
          </a:xfrm>
          <a:prstGeom prst="line">
            <a:avLst/>
          </a:prstGeom>
          <a:noFill/>
          <a:ln w="88900" cmpd="tri">
            <a:solidFill>
              <a:srgbClr val="7F7F7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</xdr:grpSp>
    <xdr:clientData/>
  </xdr:twoCellAnchor>
  <xdr:oneCellAnchor>
    <xdr:from>
      <xdr:col>18</xdr:col>
      <xdr:colOff>1133475</xdr:colOff>
      <xdr:row>1</xdr:row>
      <xdr:rowOff>133350</xdr:rowOff>
    </xdr:from>
    <xdr:ext cx="723900" cy="314325"/>
    <xdr:sp>
      <xdr:nvSpPr>
        <xdr:cNvPr id="5" name="TextBox 5"/>
        <xdr:cNvSpPr txBox="1">
          <a:spLocks noChangeArrowheads="1"/>
        </xdr:cNvSpPr>
      </xdr:nvSpPr>
      <xdr:spPr>
        <a:xfrm>
          <a:off x="9763125" y="409575"/>
          <a:ext cx="7239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(บาท  </a:t>
          </a:r>
          <a:r>
            <a:rPr lang="en-US" cap="none" sz="13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Baht)</a:t>
          </a:r>
        </a:p>
      </xdr:txBody>
    </xdr:sp>
    <xdr:clientData/>
  </xdr:oneCellAnchor>
  <xdr:oneCellAnchor>
    <xdr:from>
      <xdr:col>18</xdr:col>
      <xdr:colOff>1152525</xdr:colOff>
      <xdr:row>33</xdr:row>
      <xdr:rowOff>133350</xdr:rowOff>
    </xdr:from>
    <xdr:ext cx="723900" cy="314325"/>
    <xdr:sp>
      <xdr:nvSpPr>
        <xdr:cNvPr id="6" name="TextBox 6"/>
        <xdr:cNvSpPr txBox="1">
          <a:spLocks noChangeArrowheads="1"/>
        </xdr:cNvSpPr>
      </xdr:nvSpPr>
      <xdr:spPr>
        <a:xfrm>
          <a:off x="9782175" y="7705725"/>
          <a:ext cx="7239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(บาท  </a:t>
          </a:r>
          <a:r>
            <a:rPr lang="en-US" cap="none" sz="13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Baht)</a:t>
          </a:r>
        </a:p>
      </xdr:txBody>
    </xdr:sp>
    <xdr:clientData/>
  </xdr:oneCellAnchor>
  <xdr:oneCellAnchor>
    <xdr:from>
      <xdr:col>18</xdr:col>
      <xdr:colOff>1162050</xdr:colOff>
      <xdr:row>65</xdr:row>
      <xdr:rowOff>142875</xdr:rowOff>
    </xdr:from>
    <xdr:ext cx="723900" cy="314325"/>
    <xdr:sp>
      <xdr:nvSpPr>
        <xdr:cNvPr id="7" name="TextBox 7"/>
        <xdr:cNvSpPr txBox="1">
          <a:spLocks noChangeArrowheads="1"/>
        </xdr:cNvSpPr>
      </xdr:nvSpPr>
      <xdr:spPr>
        <a:xfrm>
          <a:off x="9791700" y="14944725"/>
          <a:ext cx="7239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(บาท  </a:t>
          </a:r>
          <a:r>
            <a:rPr lang="en-US" cap="none" sz="13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Baht)</a:t>
          </a:r>
        </a:p>
      </xdr:txBody>
    </xdr:sp>
    <xdr:clientData/>
  </xdr:oneCellAnchor>
  <xdr:twoCellAnchor>
    <xdr:from>
      <xdr:col>19</xdr:col>
      <xdr:colOff>76200</xdr:colOff>
      <xdr:row>31</xdr:row>
      <xdr:rowOff>19050</xdr:rowOff>
    </xdr:from>
    <xdr:to>
      <xdr:col>23</xdr:col>
      <xdr:colOff>57150</xdr:colOff>
      <xdr:row>64</xdr:row>
      <xdr:rowOff>0</xdr:rowOff>
    </xdr:to>
    <xdr:grpSp>
      <xdr:nvGrpSpPr>
        <xdr:cNvPr id="8" name="Group 74"/>
        <xdr:cNvGrpSpPr>
          <a:grpSpLocks/>
        </xdr:cNvGrpSpPr>
      </xdr:nvGrpSpPr>
      <xdr:grpSpPr>
        <a:xfrm>
          <a:off x="10477500" y="7248525"/>
          <a:ext cx="1562100" cy="7277100"/>
          <a:chOff x="997" y="0"/>
          <a:chExt cx="339" cy="668"/>
        </a:xfrm>
        <a:solidFill>
          <a:srgbClr val="FFFFFF"/>
        </a:solidFill>
      </xdr:grpSpPr>
      <xdr:sp>
        <xdr:nvSpPr>
          <xdr:cNvPr id="9" name="Text Box 6"/>
          <xdr:cNvSpPr txBox="1">
            <a:spLocks noChangeArrowheads="1"/>
          </xdr:cNvSpPr>
        </xdr:nvSpPr>
        <xdr:spPr>
          <a:xfrm>
            <a:off x="1024" y="33"/>
            <a:ext cx="45" cy="38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32004" rIns="0" bIns="0" vert="vert"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สถิติการคลัง</a:t>
            </a:r>
          </a:p>
        </xdr:txBody>
      </xdr:sp>
      <xdr:sp>
        <xdr:nvSpPr>
          <xdr:cNvPr id="10" name="Text Box 1"/>
          <xdr:cNvSpPr txBox="1">
            <a:spLocks noChangeArrowheads="1"/>
          </xdr:cNvSpPr>
        </xdr:nvSpPr>
        <xdr:spPr>
          <a:xfrm>
            <a:off x="997" y="0"/>
            <a:ext cx="57" cy="4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27432" bIns="45720" anchor="ctr" vert="vert"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rPr>
              <a:t>16</a:t>
            </a:r>
            <a:r>
              <a:rPr lang="en-US" cap="none" sz="1400" b="1" i="0" u="non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rPr>
              <a:t>4</a:t>
            </a:r>
          </a:p>
        </xdr:txBody>
      </xdr:sp>
      <xdr:sp>
        <xdr:nvSpPr>
          <xdr:cNvPr id="11" name="Straight Connector 12"/>
          <xdr:cNvSpPr>
            <a:spLocks/>
          </xdr:cNvSpPr>
        </xdr:nvSpPr>
        <xdr:spPr>
          <a:xfrm rot="5400000">
            <a:off x="704" y="351"/>
            <a:ext cx="633" cy="0"/>
          </a:xfrm>
          <a:prstGeom prst="line">
            <a:avLst/>
          </a:prstGeom>
          <a:noFill/>
          <a:ln w="88900" cmpd="tri">
            <a:solidFill>
              <a:srgbClr val="7F7F7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</xdr:grpSp>
    <xdr:clientData/>
  </xdr:twoCellAnchor>
  <xdr:twoCellAnchor>
    <xdr:from>
      <xdr:col>19</xdr:col>
      <xdr:colOff>28575</xdr:colOff>
      <xdr:row>64</xdr:row>
      <xdr:rowOff>0</xdr:rowOff>
    </xdr:from>
    <xdr:to>
      <xdr:col>23</xdr:col>
      <xdr:colOff>114300</xdr:colOff>
      <xdr:row>83</xdr:row>
      <xdr:rowOff>85725</xdr:rowOff>
    </xdr:to>
    <xdr:grpSp>
      <xdr:nvGrpSpPr>
        <xdr:cNvPr id="12" name="Group 125"/>
        <xdr:cNvGrpSpPr>
          <a:grpSpLocks/>
        </xdr:cNvGrpSpPr>
      </xdr:nvGrpSpPr>
      <xdr:grpSpPr>
        <a:xfrm>
          <a:off x="10429875" y="14525625"/>
          <a:ext cx="1666875" cy="7381875"/>
          <a:chOff x="986" y="0"/>
          <a:chExt cx="369" cy="712"/>
        </a:xfrm>
        <a:solidFill>
          <a:srgbClr val="FFFFFF"/>
        </a:solidFill>
      </xdr:grpSpPr>
      <xdr:sp>
        <xdr:nvSpPr>
          <xdr:cNvPr id="13" name="Text Box 6"/>
          <xdr:cNvSpPr txBox="1">
            <a:spLocks noChangeArrowheads="1"/>
          </xdr:cNvSpPr>
        </xdr:nvSpPr>
        <xdr:spPr>
          <a:xfrm>
            <a:off x="1023" y="161"/>
            <a:ext cx="49" cy="51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32004" rIns="0" bIns="0" anchor="b" vert="vert"/>
          <a:p>
            <a:pPr algn="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Fiscal Statistics</a:t>
            </a:r>
          </a:p>
        </xdr:txBody>
      </xdr:sp>
      <xdr:sp>
        <xdr:nvSpPr>
          <xdr:cNvPr id="14" name="Text Box 1"/>
          <xdr:cNvSpPr txBox="1">
            <a:spLocks noChangeArrowheads="1"/>
          </xdr:cNvSpPr>
        </xdr:nvSpPr>
        <xdr:spPr>
          <a:xfrm>
            <a:off x="986" y="667"/>
            <a:ext cx="74" cy="4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27432" bIns="45720" anchor="ctr" vert="vert"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rPr>
              <a:t>16</a:t>
            </a:r>
            <a:r>
              <a:rPr lang="en-US" cap="none" sz="1400" b="1" i="0" u="non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rPr>
              <a:t>5</a:t>
            </a:r>
          </a:p>
        </xdr:txBody>
      </xdr:sp>
      <xdr:sp>
        <xdr:nvSpPr>
          <xdr:cNvPr id="15" name="Straight Connector 12"/>
          <xdr:cNvSpPr>
            <a:spLocks/>
          </xdr:cNvSpPr>
        </xdr:nvSpPr>
        <xdr:spPr>
          <a:xfrm rot="5400000">
            <a:off x="684" y="336"/>
            <a:ext cx="672" cy="0"/>
          </a:xfrm>
          <a:prstGeom prst="line">
            <a:avLst/>
          </a:prstGeom>
          <a:noFill/>
          <a:ln w="88900" cmpd="tri">
            <a:solidFill>
              <a:srgbClr val="7F7F7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jjoice\WEBhost\&#3626;&#3617;&#3640;&#3604;&#3592;&#3633;&#3591;&#3627;&#3623;&#3633;&#3604;\&#3626;&#3617;&#3640;&#3604;&#3592;&#3633;&#3591;&#3627;&#3623;&#3633;&#3604;2560\19.&#3626;&#3606;&#3636;&#3605;&#3636;&#3585;&#3634;&#3619;&#3588;&#3621;&#3633;&#3591;%20%20%20Done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-19.1 "/>
      <sheetName val="T-19.1"/>
      <sheetName val="T-19.2"/>
      <sheetName val="T-19.2 "/>
      <sheetName val="T-19.3"/>
      <sheetName val="T-19.3 "/>
      <sheetName val="T-19.4"/>
      <sheetName val="T-19.4 "/>
      <sheetName val="T-19.5"/>
      <sheetName val="T-19.5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T83"/>
  <sheetViews>
    <sheetView showGridLines="0" tabSelected="1" zoomScalePageLayoutView="0" workbookViewId="0" topLeftCell="A1">
      <selection activeCell="B1" sqref="B1"/>
    </sheetView>
  </sheetViews>
  <sheetFormatPr defaultColWidth="9.140625" defaultRowHeight="21.75"/>
  <cols>
    <col min="1" max="1" width="1.57421875" style="8" customWidth="1"/>
    <col min="2" max="2" width="6.00390625" style="8" customWidth="1"/>
    <col min="3" max="3" width="3.8515625" style="8" customWidth="1"/>
    <col min="4" max="4" width="0.5625" style="8" customWidth="1"/>
    <col min="5" max="17" width="9.00390625" style="8" customWidth="1"/>
    <col min="18" max="18" width="0.42578125" style="8" customWidth="1"/>
    <col min="19" max="19" width="26.57421875" style="8" customWidth="1"/>
    <col min="20" max="20" width="1.7109375" style="8" customWidth="1"/>
    <col min="21" max="21" width="3.7109375" style="8" customWidth="1"/>
    <col min="22" max="16384" width="9.140625" style="8" customWidth="1"/>
  </cols>
  <sheetData>
    <row r="1" spans="2:19" s="1" customFormat="1" ht="21.75">
      <c r="B1" s="2" t="s">
        <v>0</v>
      </c>
      <c r="C1" s="3"/>
      <c r="D1" s="2" t="s">
        <v>1</v>
      </c>
      <c r="S1" s="4"/>
    </row>
    <row r="2" spans="2:19" s="5" customFormat="1" ht="21.75" customHeight="1">
      <c r="B2" s="1" t="s">
        <v>2</v>
      </c>
      <c r="C2" s="3"/>
      <c r="D2" s="6" t="s">
        <v>3</v>
      </c>
      <c r="S2" s="7"/>
    </row>
    <row r="3" spans="2:19" s="5" customFormat="1" ht="3.75" customHeight="1">
      <c r="B3" s="1"/>
      <c r="C3" s="3"/>
      <c r="D3" s="6"/>
      <c r="S3" s="7"/>
    </row>
    <row r="4" ht="6" customHeight="1">
      <c r="S4" s="9"/>
    </row>
    <row r="5" spans="1:20" s="18" customFormat="1" ht="18" customHeight="1">
      <c r="A5" s="10" t="s">
        <v>4</v>
      </c>
      <c r="B5" s="10"/>
      <c r="C5" s="10"/>
      <c r="D5" s="11"/>
      <c r="E5" s="12" t="s">
        <v>5</v>
      </c>
      <c r="F5" s="10"/>
      <c r="G5" s="10"/>
      <c r="H5" s="10"/>
      <c r="I5" s="10"/>
      <c r="J5" s="10"/>
      <c r="K5" s="11"/>
      <c r="L5" s="13" t="s">
        <v>6</v>
      </c>
      <c r="M5" s="14"/>
      <c r="N5" s="14"/>
      <c r="O5" s="14"/>
      <c r="P5" s="14"/>
      <c r="Q5" s="14"/>
      <c r="R5" s="15"/>
      <c r="S5" s="16"/>
      <c r="T5" s="17"/>
    </row>
    <row r="6" spans="1:20" s="18" customFormat="1" ht="18" customHeight="1">
      <c r="A6" s="19"/>
      <c r="B6" s="19"/>
      <c r="C6" s="19"/>
      <c r="D6" s="20"/>
      <c r="E6" s="21" t="s">
        <v>7</v>
      </c>
      <c r="F6" s="22"/>
      <c r="G6" s="22"/>
      <c r="H6" s="22"/>
      <c r="I6" s="22"/>
      <c r="J6" s="22"/>
      <c r="K6" s="23"/>
      <c r="L6" s="24" t="s">
        <v>8</v>
      </c>
      <c r="M6" s="25"/>
      <c r="N6" s="25"/>
      <c r="O6" s="25"/>
      <c r="P6" s="25"/>
      <c r="Q6" s="25"/>
      <c r="R6" s="26"/>
      <c r="S6" s="27"/>
      <c r="T6" s="17"/>
    </row>
    <row r="7" spans="1:20" s="18" customFormat="1" ht="18" customHeight="1">
      <c r="A7" s="19"/>
      <c r="B7" s="19"/>
      <c r="C7" s="19"/>
      <c r="D7" s="20"/>
      <c r="E7" s="28"/>
      <c r="F7" s="28" t="s">
        <v>9</v>
      </c>
      <c r="G7" s="28"/>
      <c r="H7" s="28"/>
      <c r="I7" s="28"/>
      <c r="J7" s="29"/>
      <c r="K7" s="30"/>
      <c r="L7" s="31"/>
      <c r="M7" s="31"/>
      <c r="N7" s="31"/>
      <c r="O7" s="31"/>
      <c r="P7" s="31"/>
      <c r="Q7" s="31"/>
      <c r="R7" s="26"/>
      <c r="S7" s="32" t="s">
        <v>10</v>
      </c>
      <c r="T7" s="32"/>
    </row>
    <row r="8" spans="1:20" s="18" customFormat="1" ht="18" customHeight="1">
      <c r="A8" s="19"/>
      <c r="B8" s="19"/>
      <c r="C8" s="19"/>
      <c r="D8" s="20"/>
      <c r="E8" s="29"/>
      <c r="F8" s="28" t="s">
        <v>11</v>
      </c>
      <c r="G8" s="28"/>
      <c r="H8" s="28" t="s">
        <v>12</v>
      </c>
      <c r="I8" s="28"/>
      <c r="J8" s="31"/>
      <c r="K8" s="28"/>
      <c r="L8" s="31"/>
      <c r="M8" s="31"/>
      <c r="N8" s="31"/>
      <c r="O8" s="31"/>
      <c r="P8" s="31"/>
      <c r="Q8" s="31"/>
      <c r="R8" s="26"/>
      <c r="S8" s="32" t="s">
        <v>13</v>
      </c>
      <c r="T8" s="32"/>
    </row>
    <row r="9" spans="1:20" s="18" customFormat="1" ht="18" customHeight="1">
      <c r="A9" s="19"/>
      <c r="B9" s="19"/>
      <c r="C9" s="19"/>
      <c r="D9" s="20"/>
      <c r="E9" s="28" t="s">
        <v>14</v>
      </c>
      <c r="F9" s="28" t="s">
        <v>15</v>
      </c>
      <c r="G9" s="28"/>
      <c r="H9" s="33" t="s">
        <v>16</v>
      </c>
      <c r="I9" s="28"/>
      <c r="J9" s="31"/>
      <c r="K9" s="28"/>
      <c r="L9" s="31" t="s">
        <v>17</v>
      </c>
      <c r="M9" s="31"/>
      <c r="N9" s="31"/>
      <c r="O9" s="31"/>
      <c r="P9" s="31"/>
      <c r="Q9" s="31"/>
      <c r="R9" s="26"/>
      <c r="S9" s="32" t="s">
        <v>18</v>
      </c>
      <c r="T9" s="32"/>
    </row>
    <row r="10" spans="1:20" s="18" customFormat="1" ht="18" customHeight="1">
      <c r="A10" s="19"/>
      <c r="B10" s="19"/>
      <c r="C10" s="19"/>
      <c r="D10" s="20"/>
      <c r="E10" s="28" t="s">
        <v>19</v>
      </c>
      <c r="F10" s="34" t="s">
        <v>20</v>
      </c>
      <c r="G10" s="28" t="s">
        <v>21</v>
      </c>
      <c r="H10" s="34" t="s">
        <v>22</v>
      </c>
      <c r="I10" s="28" t="s">
        <v>23</v>
      </c>
      <c r="J10" s="31" t="s">
        <v>24</v>
      </c>
      <c r="K10" s="28" t="s">
        <v>25</v>
      </c>
      <c r="L10" s="31" t="s">
        <v>26</v>
      </c>
      <c r="M10" s="31" t="s">
        <v>27</v>
      </c>
      <c r="N10" s="31" t="s">
        <v>28</v>
      </c>
      <c r="O10" s="31" t="s">
        <v>29</v>
      </c>
      <c r="P10" s="31" t="s">
        <v>30</v>
      </c>
      <c r="Q10" s="31" t="s">
        <v>31</v>
      </c>
      <c r="R10" s="26"/>
      <c r="S10" s="32" t="s">
        <v>32</v>
      </c>
      <c r="T10" s="32"/>
    </row>
    <row r="11" spans="1:20" s="18" customFormat="1" ht="18" customHeight="1">
      <c r="A11" s="22"/>
      <c r="B11" s="22"/>
      <c r="C11" s="22"/>
      <c r="D11" s="23"/>
      <c r="E11" s="35" t="s">
        <v>33</v>
      </c>
      <c r="F11" s="35" t="s">
        <v>34</v>
      </c>
      <c r="G11" s="35" t="s">
        <v>35</v>
      </c>
      <c r="H11" s="35" t="s">
        <v>36</v>
      </c>
      <c r="I11" s="35" t="s">
        <v>37</v>
      </c>
      <c r="J11" s="36" t="s">
        <v>38</v>
      </c>
      <c r="K11" s="35" t="s">
        <v>39</v>
      </c>
      <c r="L11" s="36" t="s">
        <v>40</v>
      </c>
      <c r="M11" s="36" t="s">
        <v>41</v>
      </c>
      <c r="N11" s="36" t="s">
        <v>42</v>
      </c>
      <c r="O11" s="36" t="s">
        <v>43</v>
      </c>
      <c r="P11" s="36" t="s">
        <v>38</v>
      </c>
      <c r="Q11" s="35" t="s">
        <v>39</v>
      </c>
      <c r="R11" s="37"/>
      <c r="S11" s="38"/>
      <c r="T11" s="17"/>
    </row>
    <row r="12" spans="1:19" s="44" customFormat="1" ht="19.5" customHeight="1">
      <c r="A12" s="39" t="s">
        <v>44</v>
      </c>
      <c r="B12" s="39"/>
      <c r="C12" s="39"/>
      <c r="D12" s="40"/>
      <c r="E12" s="41">
        <f>E13+E18+E24+E44+E47+E52+E57+E76</f>
        <v>579723222.17</v>
      </c>
      <c r="F12" s="41">
        <f aca="true" t="shared" si="0" ref="F12:Q12">F13+F18+F24+F44+F47+F52+F57+F76</f>
        <v>10429953.5</v>
      </c>
      <c r="G12" s="41">
        <f t="shared" si="0"/>
        <v>6618113.100000001</v>
      </c>
      <c r="H12" s="41">
        <f t="shared" si="0"/>
        <v>3319675.52</v>
      </c>
      <c r="I12" s="41">
        <f t="shared" si="0"/>
        <v>2429214.92</v>
      </c>
      <c r="J12" s="41">
        <f t="shared" si="0"/>
        <v>569168918.99</v>
      </c>
      <c r="K12" s="41">
        <f t="shared" si="0"/>
        <v>89840552.1</v>
      </c>
      <c r="L12" s="41">
        <f t="shared" si="0"/>
        <v>108850444.95</v>
      </c>
      <c r="M12" s="41">
        <f t="shared" si="0"/>
        <v>298810809.87</v>
      </c>
      <c r="N12" s="41">
        <f t="shared" si="0"/>
        <v>169701739.59999996</v>
      </c>
      <c r="O12" s="41">
        <f t="shared" si="0"/>
        <v>215712041.65</v>
      </c>
      <c r="P12" s="41">
        <f>P13+P18+P24+P44+P47+P52+P57+P76</f>
        <v>65509406.400000006</v>
      </c>
      <c r="Q12" s="41">
        <f t="shared" si="0"/>
        <v>16856695.62</v>
      </c>
      <c r="R12" s="42" t="s">
        <v>45</v>
      </c>
      <c r="S12" s="43"/>
    </row>
    <row r="13" spans="1:19" s="44" customFormat="1" ht="19.5" customHeight="1">
      <c r="A13" s="45" t="s">
        <v>46</v>
      </c>
      <c r="B13" s="45"/>
      <c r="C13" s="45"/>
      <c r="D13" s="45"/>
      <c r="E13" s="41">
        <f>SUM(E14:E17)</f>
        <v>86207816.52000001</v>
      </c>
      <c r="F13" s="41">
        <f aca="true" t="shared" si="1" ref="F13:Q13">SUM(F14:F17)</f>
        <v>2485557.8</v>
      </c>
      <c r="G13" s="41">
        <f t="shared" si="1"/>
        <v>791011.58</v>
      </c>
      <c r="H13" s="41">
        <f t="shared" si="1"/>
        <v>1565299</v>
      </c>
      <c r="I13" s="41">
        <f t="shared" si="1"/>
        <v>270675.08999999997</v>
      </c>
      <c r="J13" s="41">
        <f t="shared" si="1"/>
        <v>67883916</v>
      </c>
      <c r="K13" s="41">
        <f t="shared" si="1"/>
        <v>9092575</v>
      </c>
      <c r="L13" s="41">
        <f t="shared" si="1"/>
        <v>10051044.99</v>
      </c>
      <c r="M13" s="41">
        <f t="shared" si="1"/>
        <v>41645244</v>
      </c>
      <c r="N13" s="41">
        <f t="shared" si="1"/>
        <v>22324836.43</v>
      </c>
      <c r="O13" s="41">
        <f t="shared" si="1"/>
        <v>25300296.73</v>
      </c>
      <c r="P13" s="41">
        <f>SUM(P14:P17)</f>
        <v>4811695.84</v>
      </c>
      <c r="Q13" s="41">
        <f t="shared" si="1"/>
        <v>1919489.62</v>
      </c>
      <c r="R13" s="46" t="s">
        <v>47</v>
      </c>
      <c r="S13" s="47"/>
    </row>
    <row r="14" spans="1:19" s="52" customFormat="1" ht="19.5" customHeight="1">
      <c r="A14" s="48"/>
      <c r="B14" s="48" t="s">
        <v>48</v>
      </c>
      <c r="C14" s="48"/>
      <c r="D14" s="48"/>
      <c r="E14" s="49">
        <v>14693875.08</v>
      </c>
      <c r="F14" s="49">
        <v>366726</v>
      </c>
      <c r="G14" s="49">
        <v>106620.68</v>
      </c>
      <c r="H14" s="49">
        <v>0</v>
      </c>
      <c r="I14" s="49">
        <v>124630</v>
      </c>
      <c r="J14" s="49">
        <v>11258801</v>
      </c>
      <c r="K14" s="49">
        <v>1130000</v>
      </c>
      <c r="L14" s="49">
        <v>948735</v>
      </c>
      <c r="M14" s="49">
        <v>7606533</v>
      </c>
      <c r="N14" s="49">
        <v>2556880.43</v>
      </c>
      <c r="O14" s="49">
        <v>2805083</v>
      </c>
      <c r="P14" s="49">
        <v>1997689.96</v>
      </c>
      <c r="Q14" s="49">
        <v>0</v>
      </c>
      <c r="R14" s="50"/>
      <c r="S14" s="51" t="s">
        <v>49</v>
      </c>
    </row>
    <row r="15" spans="1:19" s="52" customFormat="1" ht="19.5" customHeight="1">
      <c r="A15" s="48"/>
      <c r="B15" s="48" t="s">
        <v>50</v>
      </c>
      <c r="C15" s="48"/>
      <c r="D15" s="48"/>
      <c r="E15" s="49">
        <v>13422153.74</v>
      </c>
      <c r="F15" s="49">
        <v>213318.7</v>
      </c>
      <c r="G15" s="49">
        <v>136930.43</v>
      </c>
      <c r="H15" s="49">
        <v>0</v>
      </c>
      <c r="I15" s="49">
        <v>12550</v>
      </c>
      <c r="J15" s="49">
        <v>8933122</v>
      </c>
      <c r="K15" s="49">
        <v>0</v>
      </c>
      <c r="L15" s="49">
        <v>6883297.2</v>
      </c>
      <c r="M15" s="49">
        <v>7652843</v>
      </c>
      <c r="N15" s="49">
        <v>2101073.9</v>
      </c>
      <c r="O15" s="49">
        <v>2733337</v>
      </c>
      <c r="P15" s="49">
        <v>95000</v>
      </c>
      <c r="Q15" s="49">
        <v>0</v>
      </c>
      <c r="R15" s="50"/>
      <c r="S15" s="51" t="s">
        <v>51</v>
      </c>
    </row>
    <row r="16" spans="1:19" s="52" customFormat="1" ht="19.5" customHeight="1">
      <c r="A16" s="48"/>
      <c r="B16" s="48" t="s">
        <v>52</v>
      </c>
      <c r="C16" s="48"/>
      <c r="D16" s="48"/>
      <c r="E16" s="49">
        <v>44540376.17</v>
      </c>
      <c r="F16" s="49">
        <v>1648654.6</v>
      </c>
      <c r="G16" s="49">
        <v>350659.09</v>
      </c>
      <c r="H16" s="49">
        <v>1165207</v>
      </c>
      <c r="I16" s="49">
        <v>110005.09</v>
      </c>
      <c r="J16" s="49">
        <v>36212279</v>
      </c>
      <c r="K16" s="49">
        <v>7962575</v>
      </c>
      <c r="L16" s="49">
        <v>1676933.79</v>
      </c>
      <c r="M16" s="49">
        <v>19208764</v>
      </c>
      <c r="N16" s="49">
        <v>14192224.5</v>
      </c>
      <c r="O16" s="49">
        <v>16489926.73</v>
      </c>
      <c r="P16" s="49">
        <v>1905022.5</v>
      </c>
      <c r="Q16" s="49">
        <v>1919489.62</v>
      </c>
      <c r="R16" s="50"/>
      <c r="S16" s="51" t="s">
        <v>53</v>
      </c>
    </row>
    <row r="17" spans="1:19" s="52" customFormat="1" ht="19.5" customHeight="1">
      <c r="A17" s="48"/>
      <c r="B17" s="48" t="s">
        <v>54</v>
      </c>
      <c r="C17" s="48"/>
      <c r="D17" s="53"/>
      <c r="E17" s="49">
        <v>13551411.530000001</v>
      </c>
      <c r="F17" s="49">
        <v>256858.5</v>
      </c>
      <c r="G17" s="49">
        <v>196801.38</v>
      </c>
      <c r="H17" s="49">
        <v>400092</v>
      </c>
      <c r="I17" s="49">
        <v>23490</v>
      </c>
      <c r="J17" s="49">
        <v>11479714</v>
      </c>
      <c r="K17" s="49">
        <v>0</v>
      </c>
      <c r="L17" s="49">
        <v>542079</v>
      </c>
      <c r="M17" s="49">
        <v>7177104</v>
      </c>
      <c r="N17" s="49">
        <v>3474657.6</v>
      </c>
      <c r="O17" s="49">
        <v>3271950</v>
      </c>
      <c r="P17" s="49">
        <v>813983.38</v>
      </c>
      <c r="Q17" s="49">
        <v>0</v>
      </c>
      <c r="R17" s="50"/>
      <c r="S17" s="51" t="s">
        <v>55</v>
      </c>
    </row>
    <row r="18" spans="1:19" s="44" customFormat="1" ht="19.5" customHeight="1">
      <c r="A18" s="45" t="s">
        <v>56</v>
      </c>
      <c r="B18" s="54"/>
      <c r="C18" s="54"/>
      <c r="D18" s="55"/>
      <c r="E18" s="41">
        <f>SUM(E19:E23)</f>
        <v>68986309.81</v>
      </c>
      <c r="F18" s="41">
        <f aca="true" t="shared" si="2" ref="F18:Q18">SUM(F19:F23)</f>
        <v>1014065.7799999999</v>
      </c>
      <c r="G18" s="41">
        <f t="shared" si="2"/>
        <v>869061.89</v>
      </c>
      <c r="H18" s="41">
        <f t="shared" si="2"/>
        <v>290140</v>
      </c>
      <c r="I18" s="41">
        <f t="shared" si="2"/>
        <v>525808.3</v>
      </c>
      <c r="J18" s="41">
        <f t="shared" si="2"/>
        <v>55115726</v>
      </c>
      <c r="K18" s="41">
        <f t="shared" si="2"/>
        <v>4078275.94</v>
      </c>
      <c r="L18" s="41">
        <f t="shared" si="2"/>
        <v>16854906.51</v>
      </c>
      <c r="M18" s="41">
        <f t="shared" si="2"/>
        <v>35024355</v>
      </c>
      <c r="N18" s="41">
        <f t="shared" si="2"/>
        <v>15197885.440000001</v>
      </c>
      <c r="O18" s="41">
        <f t="shared" si="2"/>
        <v>26018559.75</v>
      </c>
      <c r="P18" s="41">
        <f>SUM(P19:P23)</f>
        <v>3941960.7</v>
      </c>
      <c r="Q18" s="41">
        <f t="shared" si="2"/>
        <v>30000</v>
      </c>
      <c r="R18" s="46" t="s">
        <v>57</v>
      </c>
      <c r="S18" s="47"/>
    </row>
    <row r="19" spans="1:19" s="52" customFormat="1" ht="19.5" customHeight="1">
      <c r="A19" s="48"/>
      <c r="B19" s="48" t="s">
        <v>58</v>
      </c>
      <c r="C19" s="48"/>
      <c r="D19" s="53"/>
      <c r="E19" s="49">
        <v>13852650.31</v>
      </c>
      <c r="F19" s="49">
        <v>472460.18</v>
      </c>
      <c r="G19" s="49">
        <v>183514.33</v>
      </c>
      <c r="H19" s="49">
        <v>76123</v>
      </c>
      <c r="I19" s="49">
        <v>182460</v>
      </c>
      <c r="J19" s="49">
        <v>8222968</v>
      </c>
      <c r="K19" s="49">
        <v>440000</v>
      </c>
      <c r="L19" s="49">
        <v>4071901</v>
      </c>
      <c r="M19" s="49">
        <v>6880264</v>
      </c>
      <c r="N19" s="49">
        <v>2745317.38</v>
      </c>
      <c r="O19" s="49">
        <v>6080734.58</v>
      </c>
      <c r="P19" s="49">
        <v>738750</v>
      </c>
      <c r="Q19" s="49">
        <v>0</v>
      </c>
      <c r="R19" s="51"/>
      <c r="S19" s="51" t="s">
        <v>59</v>
      </c>
    </row>
    <row r="20" spans="1:19" s="52" customFormat="1" ht="19.5" customHeight="1">
      <c r="A20" s="48"/>
      <c r="B20" s="48" t="s">
        <v>60</v>
      </c>
      <c r="C20" s="48"/>
      <c r="D20" s="53"/>
      <c r="E20" s="49">
        <v>13141910.82</v>
      </c>
      <c r="F20" s="49">
        <v>296714.3</v>
      </c>
      <c r="G20" s="49">
        <v>193009.79</v>
      </c>
      <c r="H20" s="49">
        <v>0</v>
      </c>
      <c r="I20" s="49">
        <v>42745</v>
      </c>
      <c r="J20" s="49">
        <v>11969388</v>
      </c>
      <c r="K20" s="49">
        <v>934400</v>
      </c>
      <c r="L20" s="49">
        <v>6521820.15</v>
      </c>
      <c r="M20" s="49">
        <v>7488737</v>
      </c>
      <c r="N20" s="49">
        <v>2829761.13</v>
      </c>
      <c r="O20" s="49">
        <v>5529837</v>
      </c>
      <c r="P20" s="49">
        <v>1162147.94</v>
      </c>
      <c r="Q20" s="49">
        <v>0</v>
      </c>
      <c r="R20" s="51"/>
      <c r="S20" s="51" t="s">
        <v>61</v>
      </c>
    </row>
    <row r="21" spans="1:19" s="52" customFormat="1" ht="19.5" customHeight="1">
      <c r="A21" s="48"/>
      <c r="B21" s="48" t="s">
        <v>62</v>
      </c>
      <c r="C21" s="48"/>
      <c r="D21" s="53"/>
      <c r="E21" s="49">
        <v>13834815.379999999</v>
      </c>
      <c r="F21" s="49">
        <v>145888.6</v>
      </c>
      <c r="G21" s="49">
        <v>213475.02</v>
      </c>
      <c r="H21" s="49">
        <v>0</v>
      </c>
      <c r="I21" s="49">
        <v>183160</v>
      </c>
      <c r="J21" s="49">
        <v>14902866</v>
      </c>
      <c r="K21" s="49">
        <v>0</v>
      </c>
      <c r="L21" s="49">
        <v>1235257</v>
      </c>
      <c r="M21" s="49">
        <v>6520434</v>
      </c>
      <c r="N21" s="49">
        <v>2107314.98</v>
      </c>
      <c r="O21" s="49">
        <v>5480398.17</v>
      </c>
      <c r="P21" s="49">
        <v>874171.42</v>
      </c>
      <c r="Q21" s="49">
        <v>30000</v>
      </c>
      <c r="R21" s="51"/>
      <c r="S21" s="51" t="s">
        <v>63</v>
      </c>
    </row>
    <row r="22" spans="1:19" s="52" customFormat="1" ht="19.5" customHeight="1">
      <c r="A22" s="48"/>
      <c r="B22" s="48" t="s">
        <v>64</v>
      </c>
      <c r="C22" s="48"/>
      <c r="D22" s="53"/>
      <c r="E22" s="49">
        <v>13636730.91</v>
      </c>
      <c r="F22" s="49">
        <v>39747</v>
      </c>
      <c r="G22" s="49">
        <v>120921.96</v>
      </c>
      <c r="H22" s="49">
        <v>214017</v>
      </c>
      <c r="I22" s="49">
        <v>37579.3</v>
      </c>
      <c r="J22" s="49">
        <v>7444585</v>
      </c>
      <c r="K22" s="49">
        <v>2703875.94</v>
      </c>
      <c r="L22" s="49">
        <v>4385816.56</v>
      </c>
      <c r="M22" s="49">
        <v>7501145</v>
      </c>
      <c r="N22" s="49">
        <v>4023421.82</v>
      </c>
      <c r="O22" s="49">
        <v>4890690</v>
      </c>
      <c r="P22" s="49">
        <v>1166891.34</v>
      </c>
      <c r="Q22" s="49">
        <v>0</v>
      </c>
      <c r="R22" s="51"/>
      <c r="S22" s="51" t="s">
        <v>65</v>
      </c>
    </row>
    <row r="23" spans="1:19" s="52" customFormat="1" ht="19.5" customHeight="1">
      <c r="A23" s="48"/>
      <c r="B23" s="48" t="s">
        <v>66</v>
      </c>
      <c r="C23" s="48"/>
      <c r="D23" s="53"/>
      <c r="E23" s="49">
        <v>14520202.39</v>
      </c>
      <c r="F23" s="49">
        <v>59255.7</v>
      </c>
      <c r="G23" s="49">
        <v>158140.79</v>
      </c>
      <c r="H23" s="49">
        <v>0</v>
      </c>
      <c r="I23" s="49">
        <v>79864</v>
      </c>
      <c r="J23" s="49">
        <v>12575919</v>
      </c>
      <c r="K23" s="49">
        <v>0</v>
      </c>
      <c r="L23" s="49">
        <v>640111.8</v>
      </c>
      <c r="M23" s="49">
        <v>6633775</v>
      </c>
      <c r="N23" s="49">
        <v>3492070.13</v>
      </c>
      <c r="O23" s="49">
        <v>4036900</v>
      </c>
      <c r="P23" s="49">
        <v>0</v>
      </c>
      <c r="Q23" s="49">
        <v>0</v>
      </c>
      <c r="R23" s="51"/>
      <c r="S23" s="51" t="s">
        <v>67</v>
      </c>
    </row>
    <row r="24" spans="1:19" s="44" customFormat="1" ht="19.5" customHeight="1">
      <c r="A24" s="45" t="s">
        <v>68</v>
      </c>
      <c r="B24" s="45"/>
      <c r="C24" s="45"/>
      <c r="D24" s="56"/>
      <c r="E24" s="41">
        <f>SUM(E25:E31)</f>
        <v>118499480.7</v>
      </c>
      <c r="F24" s="41">
        <f aca="true" t="shared" si="3" ref="F24:Q24">SUM(F25:F31)</f>
        <v>2591506.4000000004</v>
      </c>
      <c r="G24" s="41">
        <f t="shared" si="3"/>
        <v>1323960.6800000002</v>
      </c>
      <c r="H24" s="41">
        <f t="shared" si="3"/>
        <v>857495</v>
      </c>
      <c r="I24" s="41">
        <f t="shared" si="3"/>
        <v>593424</v>
      </c>
      <c r="J24" s="41">
        <f t="shared" si="3"/>
        <v>88295667.16</v>
      </c>
      <c r="K24" s="41">
        <f t="shared" si="3"/>
        <v>14848905.780000001</v>
      </c>
      <c r="L24" s="41">
        <f t="shared" si="3"/>
        <v>29755136</v>
      </c>
      <c r="M24" s="41">
        <f t="shared" si="3"/>
        <v>64165494.11999999</v>
      </c>
      <c r="N24" s="41">
        <f t="shared" si="3"/>
        <v>27093470.630000003</v>
      </c>
      <c r="O24" s="41">
        <f t="shared" si="3"/>
        <v>49574939.60999999</v>
      </c>
      <c r="P24" s="41">
        <f>SUM(P25:P31)</f>
        <v>7727192.99</v>
      </c>
      <c r="Q24" s="41">
        <f t="shared" si="3"/>
        <v>0</v>
      </c>
      <c r="R24" s="47" t="s">
        <v>69</v>
      </c>
      <c r="S24" s="47"/>
    </row>
    <row r="25" spans="1:19" s="52" customFormat="1" ht="19.5" customHeight="1">
      <c r="A25" s="48"/>
      <c r="B25" s="48" t="s">
        <v>70</v>
      </c>
      <c r="C25" s="48"/>
      <c r="D25" s="53"/>
      <c r="E25" s="49">
        <v>17766391.310000002</v>
      </c>
      <c r="F25" s="49">
        <v>47219.9</v>
      </c>
      <c r="G25" s="49">
        <v>113822.5</v>
      </c>
      <c r="H25" s="49">
        <v>0</v>
      </c>
      <c r="I25" s="49">
        <v>261636</v>
      </c>
      <c r="J25" s="49">
        <v>16845969.16</v>
      </c>
      <c r="K25" s="49">
        <v>1113500</v>
      </c>
      <c r="L25" s="49">
        <v>841013</v>
      </c>
      <c r="M25" s="49">
        <v>8935119</v>
      </c>
      <c r="N25" s="49">
        <v>4275453.44</v>
      </c>
      <c r="O25" s="49">
        <v>7603578.83</v>
      </c>
      <c r="P25" s="49">
        <v>2333000</v>
      </c>
      <c r="Q25" s="49">
        <v>0</v>
      </c>
      <c r="R25" s="51"/>
      <c r="S25" s="51" t="s">
        <v>71</v>
      </c>
    </row>
    <row r="26" spans="1:19" s="52" customFormat="1" ht="19.5" customHeight="1">
      <c r="A26" s="48"/>
      <c r="B26" s="48" t="s">
        <v>72</v>
      </c>
      <c r="C26" s="48"/>
      <c r="D26" s="53"/>
      <c r="E26" s="49">
        <v>13410158.370000001</v>
      </c>
      <c r="F26" s="49">
        <v>99505.5</v>
      </c>
      <c r="G26" s="49">
        <v>102355.26</v>
      </c>
      <c r="H26" s="49">
        <v>476072</v>
      </c>
      <c r="I26" s="49">
        <v>49800</v>
      </c>
      <c r="J26" s="49">
        <v>7661342</v>
      </c>
      <c r="K26" s="49">
        <v>0</v>
      </c>
      <c r="L26" s="49">
        <v>4337744</v>
      </c>
      <c r="M26" s="49">
        <v>7322320</v>
      </c>
      <c r="N26" s="49">
        <v>3817952.35</v>
      </c>
      <c r="O26" s="49">
        <v>5231907</v>
      </c>
      <c r="P26" s="49">
        <v>516380</v>
      </c>
      <c r="Q26" s="49">
        <v>0</v>
      </c>
      <c r="R26" s="51"/>
      <c r="S26" s="51" t="s">
        <v>73</v>
      </c>
    </row>
    <row r="27" spans="1:19" s="52" customFormat="1" ht="19.5" customHeight="1">
      <c r="A27" s="48"/>
      <c r="B27" s="48" t="s">
        <v>74</v>
      </c>
      <c r="C27" s="48"/>
      <c r="D27" s="53"/>
      <c r="E27" s="49">
        <v>22469750.52</v>
      </c>
      <c r="F27" s="49">
        <v>1529846</v>
      </c>
      <c r="G27" s="49">
        <v>164433.31</v>
      </c>
      <c r="H27" s="49">
        <v>0</v>
      </c>
      <c r="I27" s="49">
        <v>12880</v>
      </c>
      <c r="J27" s="49">
        <v>14863345</v>
      </c>
      <c r="K27" s="49">
        <v>0</v>
      </c>
      <c r="L27" s="49">
        <v>601135</v>
      </c>
      <c r="M27" s="49">
        <v>11057526.37</v>
      </c>
      <c r="N27" s="49">
        <v>6942000.41</v>
      </c>
      <c r="O27" s="49">
        <v>6732012</v>
      </c>
      <c r="P27" s="49">
        <v>1028000</v>
      </c>
      <c r="Q27" s="49">
        <v>0</v>
      </c>
      <c r="R27" s="51"/>
      <c r="S27" s="51" t="s">
        <v>75</v>
      </c>
    </row>
    <row r="28" spans="1:19" s="52" customFormat="1" ht="19.5" customHeight="1">
      <c r="A28" s="48"/>
      <c r="B28" s="48" t="s">
        <v>76</v>
      </c>
      <c r="C28" s="48"/>
      <c r="D28" s="53"/>
      <c r="E28" s="49">
        <v>17990549.5</v>
      </c>
      <c r="F28" s="49">
        <v>652961.8</v>
      </c>
      <c r="G28" s="49">
        <v>264605.3</v>
      </c>
      <c r="H28" s="49">
        <v>0</v>
      </c>
      <c r="I28" s="49">
        <v>95700</v>
      </c>
      <c r="J28" s="49">
        <v>23658706</v>
      </c>
      <c r="K28" s="49">
        <v>1706692</v>
      </c>
      <c r="L28" s="49">
        <v>11821144</v>
      </c>
      <c r="M28" s="49">
        <v>11729699</v>
      </c>
      <c r="N28" s="49">
        <v>5848465.49</v>
      </c>
      <c r="O28" s="49">
        <v>9345078.36</v>
      </c>
      <c r="P28" s="49">
        <v>1621376.95</v>
      </c>
      <c r="Q28" s="49">
        <v>0</v>
      </c>
      <c r="R28" s="51"/>
      <c r="S28" s="51" t="s">
        <v>77</v>
      </c>
    </row>
    <row r="29" spans="1:19" s="52" customFormat="1" ht="19.5" customHeight="1">
      <c r="A29" s="48"/>
      <c r="B29" s="48" t="s">
        <v>78</v>
      </c>
      <c r="C29" s="48"/>
      <c r="D29" s="53"/>
      <c r="E29" s="49">
        <v>20042232.669999998</v>
      </c>
      <c r="F29" s="49">
        <v>76561.7</v>
      </c>
      <c r="G29" s="49">
        <v>163073.84</v>
      </c>
      <c r="H29" s="49">
        <v>0</v>
      </c>
      <c r="I29" s="49">
        <v>89120</v>
      </c>
      <c r="J29" s="49">
        <v>5517986</v>
      </c>
      <c r="K29" s="49">
        <v>7137000</v>
      </c>
      <c r="L29" s="49">
        <v>554026</v>
      </c>
      <c r="M29" s="49">
        <v>8836181.73</v>
      </c>
      <c r="N29" s="49">
        <v>3065558.89</v>
      </c>
      <c r="O29" s="49">
        <v>9742490</v>
      </c>
      <c r="P29" s="49">
        <v>742620</v>
      </c>
      <c r="Q29" s="49">
        <v>0</v>
      </c>
      <c r="R29" s="51"/>
      <c r="S29" s="51" t="s">
        <v>79</v>
      </c>
    </row>
    <row r="30" spans="1:19" s="52" customFormat="1" ht="19.5" customHeight="1">
      <c r="A30" s="48"/>
      <c r="B30" s="48" t="s">
        <v>80</v>
      </c>
      <c r="C30" s="48"/>
      <c r="D30" s="53"/>
      <c r="E30" s="49">
        <v>13813861.28</v>
      </c>
      <c r="F30" s="49">
        <v>170219.6</v>
      </c>
      <c r="G30" s="49">
        <v>322134.12</v>
      </c>
      <c r="H30" s="49">
        <v>0</v>
      </c>
      <c r="I30" s="49">
        <v>69870</v>
      </c>
      <c r="J30" s="49">
        <v>11893868</v>
      </c>
      <c r="K30" s="49">
        <v>4891713.78</v>
      </c>
      <c r="L30" s="49">
        <v>6013602</v>
      </c>
      <c r="M30" s="49">
        <v>7807988.02</v>
      </c>
      <c r="N30" s="49">
        <v>2094699.48</v>
      </c>
      <c r="O30" s="49">
        <v>8033532.3</v>
      </c>
      <c r="P30" s="49">
        <v>1271816.04</v>
      </c>
      <c r="Q30" s="49">
        <v>0</v>
      </c>
      <c r="R30" s="51"/>
      <c r="S30" s="51" t="s">
        <v>81</v>
      </c>
    </row>
    <row r="31" spans="1:19" s="52" customFormat="1" ht="19.5" customHeight="1">
      <c r="A31" s="48"/>
      <c r="B31" s="48" t="s">
        <v>82</v>
      </c>
      <c r="C31" s="48"/>
      <c r="D31" s="53"/>
      <c r="E31" s="49">
        <v>13006537.049999999</v>
      </c>
      <c r="F31" s="49">
        <v>15191.9</v>
      </c>
      <c r="G31" s="49">
        <v>193536.35</v>
      </c>
      <c r="H31" s="49">
        <v>381423</v>
      </c>
      <c r="I31" s="49">
        <v>14418</v>
      </c>
      <c r="J31" s="49">
        <v>7854451</v>
      </c>
      <c r="K31" s="49">
        <v>0</v>
      </c>
      <c r="L31" s="49">
        <v>5586472</v>
      </c>
      <c r="M31" s="49">
        <v>8476660</v>
      </c>
      <c r="N31" s="49">
        <v>1049340.57</v>
      </c>
      <c r="O31" s="49">
        <v>2886341.12</v>
      </c>
      <c r="P31" s="49">
        <v>214000</v>
      </c>
      <c r="Q31" s="49">
        <v>0</v>
      </c>
      <c r="R31" s="51"/>
      <c r="S31" s="51" t="s">
        <v>83</v>
      </c>
    </row>
    <row r="32" spans="1:19" s="58" customFormat="1" ht="5.25" customHeight="1">
      <c r="A32" s="57"/>
      <c r="B32" s="57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</row>
    <row r="33" spans="2:4" s="1" customFormat="1" ht="21.75">
      <c r="B33" s="2" t="s">
        <v>0</v>
      </c>
      <c r="C33" s="3"/>
      <c r="D33" s="2" t="s">
        <v>84</v>
      </c>
    </row>
    <row r="34" spans="2:19" s="5" customFormat="1" ht="21.75" customHeight="1">
      <c r="B34" s="1" t="s">
        <v>2</v>
      </c>
      <c r="C34" s="3"/>
      <c r="D34" s="6" t="s">
        <v>85</v>
      </c>
      <c r="S34" s="7"/>
    </row>
    <row r="35" spans="2:19" s="5" customFormat="1" ht="3.75" customHeight="1">
      <c r="B35" s="1"/>
      <c r="C35" s="3"/>
      <c r="D35" s="6"/>
      <c r="S35" s="7"/>
    </row>
    <row r="36" ht="6" customHeight="1">
      <c r="S36" s="9"/>
    </row>
    <row r="37" spans="1:20" s="18" customFormat="1" ht="18" customHeight="1">
      <c r="A37" s="10" t="s">
        <v>4</v>
      </c>
      <c r="B37" s="10"/>
      <c r="C37" s="10"/>
      <c r="D37" s="11"/>
      <c r="E37" s="12" t="s">
        <v>5</v>
      </c>
      <c r="F37" s="10"/>
      <c r="G37" s="10"/>
      <c r="H37" s="10"/>
      <c r="I37" s="10"/>
      <c r="J37" s="10"/>
      <c r="K37" s="11"/>
      <c r="L37" s="13" t="s">
        <v>6</v>
      </c>
      <c r="M37" s="14"/>
      <c r="N37" s="14"/>
      <c r="O37" s="14"/>
      <c r="P37" s="14"/>
      <c r="Q37" s="14"/>
      <c r="R37" s="15"/>
      <c r="S37" s="16"/>
      <c r="T37" s="17"/>
    </row>
    <row r="38" spans="1:20" s="18" customFormat="1" ht="18" customHeight="1">
      <c r="A38" s="19"/>
      <c r="B38" s="19"/>
      <c r="C38" s="19"/>
      <c r="D38" s="20"/>
      <c r="E38" s="21" t="s">
        <v>7</v>
      </c>
      <c r="F38" s="22"/>
      <c r="G38" s="22"/>
      <c r="H38" s="22"/>
      <c r="I38" s="22"/>
      <c r="J38" s="22"/>
      <c r="K38" s="23"/>
      <c r="L38" s="24" t="s">
        <v>8</v>
      </c>
      <c r="M38" s="25"/>
      <c r="N38" s="25"/>
      <c r="O38" s="25"/>
      <c r="P38" s="25"/>
      <c r="Q38" s="25"/>
      <c r="R38" s="26"/>
      <c r="S38" s="27"/>
      <c r="T38" s="17"/>
    </row>
    <row r="39" spans="1:20" s="18" customFormat="1" ht="18" customHeight="1">
      <c r="A39" s="19"/>
      <c r="B39" s="19"/>
      <c r="C39" s="19"/>
      <c r="D39" s="20"/>
      <c r="E39" s="28"/>
      <c r="F39" s="28" t="s">
        <v>9</v>
      </c>
      <c r="G39" s="28"/>
      <c r="H39" s="28"/>
      <c r="I39" s="28"/>
      <c r="J39" s="29"/>
      <c r="K39" s="30"/>
      <c r="L39" s="31"/>
      <c r="M39" s="31"/>
      <c r="N39" s="31"/>
      <c r="O39" s="31"/>
      <c r="P39" s="31"/>
      <c r="Q39" s="31"/>
      <c r="R39" s="26"/>
      <c r="S39" s="32" t="s">
        <v>10</v>
      </c>
      <c r="T39" s="32"/>
    </row>
    <row r="40" spans="1:20" s="18" customFormat="1" ht="18" customHeight="1">
      <c r="A40" s="19"/>
      <c r="B40" s="19"/>
      <c r="C40" s="19"/>
      <c r="D40" s="20"/>
      <c r="E40" s="29"/>
      <c r="F40" s="28" t="s">
        <v>11</v>
      </c>
      <c r="G40" s="28"/>
      <c r="H40" s="28" t="s">
        <v>12</v>
      </c>
      <c r="I40" s="28"/>
      <c r="J40" s="31"/>
      <c r="K40" s="28"/>
      <c r="L40" s="31"/>
      <c r="M40" s="31"/>
      <c r="N40" s="31"/>
      <c r="O40" s="31"/>
      <c r="P40" s="31"/>
      <c r="Q40" s="31"/>
      <c r="R40" s="26"/>
      <c r="S40" s="32" t="s">
        <v>13</v>
      </c>
      <c r="T40" s="32"/>
    </row>
    <row r="41" spans="1:20" s="18" customFormat="1" ht="18" customHeight="1">
      <c r="A41" s="19"/>
      <c r="B41" s="19"/>
      <c r="C41" s="19"/>
      <c r="D41" s="20"/>
      <c r="E41" s="28" t="s">
        <v>14</v>
      </c>
      <c r="F41" s="28" t="s">
        <v>15</v>
      </c>
      <c r="G41" s="28"/>
      <c r="H41" s="33" t="s">
        <v>16</v>
      </c>
      <c r="I41" s="28"/>
      <c r="J41" s="31"/>
      <c r="K41" s="28"/>
      <c r="L41" s="31" t="s">
        <v>17</v>
      </c>
      <c r="M41" s="31"/>
      <c r="N41" s="31"/>
      <c r="O41" s="31"/>
      <c r="P41" s="31"/>
      <c r="Q41" s="31"/>
      <c r="R41" s="26"/>
      <c r="S41" s="32" t="s">
        <v>18</v>
      </c>
      <c r="T41" s="32"/>
    </row>
    <row r="42" spans="1:20" s="18" customFormat="1" ht="18" customHeight="1">
      <c r="A42" s="19"/>
      <c r="B42" s="19"/>
      <c r="C42" s="19"/>
      <c r="D42" s="20"/>
      <c r="E42" s="28" t="s">
        <v>19</v>
      </c>
      <c r="F42" s="34" t="s">
        <v>20</v>
      </c>
      <c r="G42" s="28" t="s">
        <v>21</v>
      </c>
      <c r="H42" s="34" t="s">
        <v>22</v>
      </c>
      <c r="I42" s="28" t="s">
        <v>23</v>
      </c>
      <c r="J42" s="31" t="s">
        <v>24</v>
      </c>
      <c r="K42" s="28" t="s">
        <v>25</v>
      </c>
      <c r="L42" s="31" t="s">
        <v>26</v>
      </c>
      <c r="M42" s="31" t="s">
        <v>27</v>
      </c>
      <c r="N42" s="31" t="s">
        <v>28</v>
      </c>
      <c r="O42" s="31" t="s">
        <v>29</v>
      </c>
      <c r="P42" s="31" t="s">
        <v>30</v>
      </c>
      <c r="Q42" s="31" t="s">
        <v>31</v>
      </c>
      <c r="R42" s="26"/>
      <c r="S42" s="32" t="s">
        <v>32</v>
      </c>
      <c r="T42" s="32"/>
    </row>
    <row r="43" spans="1:20" s="18" customFormat="1" ht="18" customHeight="1">
      <c r="A43" s="22"/>
      <c r="B43" s="22"/>
      <c r="C43" s="22"/>
      <c r="D43" s="23"/>
      <c r="E43" s="35" t="s">
        <v>33</v>
      </c>
      <c r="F43" s="35" t="s">
        <v>34</v>
      </c>
      <c r="G43" s="35" t="s">
        <v>35</v>
      </c>
      <c r="H43" s="35" t="s">
        <v>36</v>
      </c>
      <c r="I43" s="35" t="s">
        <v>37</v>
      </c>
      <c r="J43" s="36" t="s">
        <v>38</v>
      </c>
      <c r="K43" s="35" t="s">
        <v>39</v>
      </c>
      <c r="L43" s="36" t="s">
        <v>40</v>
      </c>
      <c r="M43" s="36" t="s">
        <v>41</v>
      </c>
      <c r="N43" s="36" t="s">
        <v>42</v>
      </c>
      <c r="O43" s="36" t="s">
        <v>43</v>
      </c>
      <c r="P43" s="36" t="s">
        <v>38</v>
      </c>
      <c r="Q43" s="35" t="s">
        <v>39</v>
      </c>
      <c r="R43" s="37"/>
      <c r="S43" s="38"/>
      <c r="T43" s="17"/>
    </row>
    <row r="44" spans="1:19" s="44" customFormat="1" ht="21" customHeight="1">
      <c r="A44" s="45" t="s">
        <v>86</v>
      </c>
      <c r="B44" s="45"/>
      <c r="C44" s="45"/>
      <c r="D44" s="59"/>
      <c r="E44" s="41">
        <f>SUM(E45:E46)</f>
        <v>33057335.560000002</v>
      </c>
      <c r="F44" s="41">
        <f aca="true" t="shared" si="4" ref="F44:Q44">SUM(F45:F46)</f>
        <v>99358.8</v>
      </c>
      <c r="G44" s="41">
        <f t="shared" si="4"/>
        <v>593180.48</v>
      </c>
      <c r="H44" s="41">
        <f t="shared" si="4"/>
        <v>0</v>
      </c>
      <c r="I44" s="41">
        <f t="shared" si="4"/>
        <v>142780</v>
      </c>
      <c r="J44" s="41">
        <f t="shared" si="4"/>
        <v>42922851</v>
      </c>
      <c r="K44" s="41">
        <f t="shared" si="4"/>
        <v>0</v>
      </c>
      <c r="L44" s="41">
        <f t="shared" si="4"/>
        <v>1550040.53</v>
      </c>
      <c r="M44" s="41">
        <f t="shared" si="4"/>
        <v>16157743</v>
      </c>
      <c r="N44" s="41">
        <f t="shared" si="4"/>
        <v>13457603.06</v>
      </c>
      <c r="O44" s="41">
        <f t="shared" si="4"/>
        <v>3238501</v>
      </c>
      <c r="P44" s="41">
        <f>SUM(P45:P46)</f>
        <v>8198808.4</v>
      </c>
      <c r="Q44" s="41">
        <f t="shared" si="4"/>
        <v>0</v>
      </c>
      <c r="R44" s="60" t="s">
        <v>87</v>
      </c>
      <c r="S44" s="61"/>
    </row>
    <row r="45" spans="1:19" s="52" customFormat="1" ht="21" customHeight="1">
      <c r="A45" s="48"/>
      <c r="B45" s="62" t="s">
        <v>88</v>
      </c>
      <c r="C45" s="62"/>
      <c r="D45" s="63"/>
      <c r="E45" s="49">
        <v>14741647.260000002</v>
      </c>
      <c r="F45" s="49">
        <v>25133</v>
      </c>
      <c r="G45" s="49">
        <v>266941.27</v>
      </c>
      <c r="H45" s="49">
        <v>0</v>
      </c>
      <c r="I45" s="49">
        <v>132550</v>
      </c>
      <c r="J45" s="49">
        <v>21755125</v>
      </c>
      <c r="K45" s="49">
        <v>0</v>
      </c>
      <c r="L45" s="49">
        <v>560326.47</v>
      </c>
      <c r="M45" s="49">
        <v>6286577</v>
      </c>
      <c r="N45" s="49">
        <v>4673624.08</v>
      </c>
      <c r="O45" s="49">
        <v>1587778</v>
      </c>
      <c r="P45" s="49">
        <v>5401475.12</v>
      </c>
      <c r="Q45" s="49">
        <v>0</v>
      </c>
      <c r="R45" s="64"/>
      <c r="S45" s="65" t="s">
        <v>89</v>
      </c>
    </row>
    <row r="46" spans="1:19" s="52" customFormat="1" ht="21" customHeight="1">
      <c r="A46" s="48"/>
      <c r="B46" s="62" t="s">
        <v>90</v>
      </c>
      <c r="C46" s="62"/>
      <c r="D46" s="63"/>
      <c r="E46" s="49">
        <v>18315688.3</v>
      </c>
      <c r="F46" s="49">
        <v>74225.8</v>
      </c>
      <c r="G46" s="49">
        <v>326239.21</v>
      </c>
      <c r="H46" s="49">
        <v>0</v>
      </c>
      <c r="I46" s="49">
        <v>10230</v>
      </c>
      <c r="J46" s="49">
        <v>21167726</v>
      </c>
      <c r="K46" s="49">
        <v>0</v>
      </c>
      <c r="L46" s="49">
        <v>989714.06</v>
      </c>
      <c r="M46" s="49">
        <v>9871166</v>
      </c>
      <c r="N46" s="49">
        <v>8783978.98</v>
      </c>
      <c r="O46" s="49">
        <v>1650723</v>
      </c>
      <c r="P46" s="49">
        <v>2797333.28</v>
      </c>
      <c r="Q46" s="49">
        <v>0</v>
      </c>
      <c r="R46" s="64"/>
      <c r="S46" s="65" t="s">
        <v>91</v>
      </c>
    </row>
    <row r="47" spans="1:19" s="44" customFormat="1" ht="21" customHeight="1">
      <c r="A47" s="45" t="s">
        <v>92</v>
      </c>
      <c r="B47" s="66"/>
      <c r="C47" s="66"/>
      <c r="D47" s="67"/>
      <c r="E47" s="41">
        <f>SUM(E48:E51)</f>
        <v>54975850.43</v>
      </c>
      <c r="F47" s="41">
        <f aca="true" t="shared" si="5" ref="F47:Q47">SUM(F48:F51)</f>
        <v>1013593</v>
      </c>
      <c r="G47" s="41">
        <f t="shared" si="5"/>
        <v>700278.31</v>
      </c>
      <c r="H47" s="41">
        <f t="shared" si="5"/>
        <v>0</v>
      </c>
      <c r="I47" s="41">
        <f t="shared" si="5"/>
        <v>164424</v>
      </c>
      <c r="J47" s="41">
        <f t="shared" si="5"/>
        <v>42646109</v>
      </c>
      <c r="K47" s="41">
        <f t="shared" si="5"/>
        <v>2167900</v>
      </c>
      <c r="L47" s="41">
        <f t="shared" si="5"/>
        <v>12363303</v>
      </c>
      <c r="M47" s="41">
        <f t="shared" si="5"/>
        <v>28578846</v>
      </c>
      <c r="N47" s="41">
        <f t="shared" si="5"/>
        <v>14517098.599999998</v>
      </c>
      <c r="O47" s="41">
        <f t="shared" si="5"/>
        <v>14599662</v>
      </c>
      <c r="P47" s="41">
        <f>SUM(P48:P51)</f>
        <v>5367054.98</v>
      </c>
      <c r="Q47" s="41">
        <f t="shared" si="5"/>
        <v>0</v>
      </c>
      <c r="R47" s="60" t="s">
        <v>93</v>
      </c>
      <c r="S47" s="68"/>
    </row>
    <row r="48" spans="1:19" s="52" customFormat="1" ht="21" customHeight="1">
      <c r="A48" s="48"/>
      <c r="B48" s="62" t="s">
        <v>94</v>
      </c>
      <c r="C48" s="62"/>
      <c r="D48" s="63"/>
      <c r="E48" s="49">
        <v>13326234.83</v>
      </c>
      <c r="F48" s="49">
        <v>189579</v>
      </c>
      <c r="G48" s="49">
        <v>178909.09</v>
      </c>
      <c r="H48" s="49">
        <v>0</v>
      </c>
      <c r="I48" s="49">
        <v>35604</v>
      </c>
      <c r="J48" s="49">
        <v>10463037</v>
      </c>
      <c r="K48" s="49">
        <v>2167900</v>
      </c>
      <c r="L48" s="49">
        <v>5931999</v>
      </c>
      <c r="M48" s="49">
        <v>7263175</v>
      </c>
      <c r="N48" s="49">
        <v>3225700.86</v>
      </c>
      <c r="O48" s="49">
        <v>3965672</v>
      </c>
      <c r="P48" s="49">
        <v>1167016.53</v>
      </c>
      <c r="Q48" s="49">
        <v>0</v>
      </c>
      <c r="R48" s="64"/>
      <c r="S48" s="65" t="s">
        <v>95</v>
      </c>
    </row>
    <row r="49" spans="1:19" s="52" customFormat="1" ht="21" customHeight="1">
      <c r="A49" s="48"/>
      <c r="B49" s="62" t="s">
        <v>96</v>
      </c>
      <c r="C49" s="62"/>
      <c r="D49" s="63"/>
      <c r="E49" s="49">
        <v>13543402.35</v>
      </c>
      <c r="F49" s="49">
        <v>252771.5</v>
      </c>
      <c r="G49" s="49">
        <v>277989.8</v>
      </c>
      <c r="H49" s="49">
        <v>0</v>
      </c>
      <c r="I49" s="49">
        <v>102000</v>
      </c>
      <c r="J49" s="49">
        <v>10037127</v>
      </c>
      <c r="K49" s="49">
        <v>0</v>
      </c>
      <c r="L49" s="49">
        <v>441638</v>
      </c>
      <c r="M49" s="49">
        <v>7846336</v>
      </c>
      <c r="N49" s="49">
        <v>4439786.33</v>
      </c>
      <c r="O49" s="49">
        <v>2682310</v>
      </c>
      <c r="P49" s="49">
        <v>1123380</v>
      </c>
      <c r="Q49" s="49">
        <v>0</v>
      </c>
      <c r="R49" s="64"/>
      <c r="S49" s="65" t="s">
        <v>97</v>
      </c>
    </row>
    <row r="50" spans="1:19" s="52" customFormat="1" ht="21" customHeight="1">
      <c r="A50" s="48"/>
      <c r="B50" s="62" t="s">
        <v>98</v>
      </c>
      <c r="C50" s="62"/>
      <c r="D50" s="63"/>
      <c r="E50" s="49">
        <v>13081044.879999999</v>
      </c>
      <c r="F50" s="49">
        <v>305903.5</v>
      </c>
      <c r="G50" s="49">
        <v>201131.43</v>
      </c>
      <c r="H50" s="49">
        <v>0</v>
      </c>
      <c r="I50" s="49">
        <v>20320</v>
      </c>
      <c r="J50" s="49">
        <v>8042409</v>
      </c>
      <c r="K50" s="49">
        <v>0</v>
      </c>
      <c r="L50" s="49">
        <v>5174808</v>
      </c>
      <c r="M50" s="49">
        <v>6217840</v>
      </c>
      <c r="N50" s="49">
        <v>2259355.36</v>
      </c>
      <c r="O50" s="49">
        <v>2024090</v>
      </c>
      <c r="P50" s="49">
        <v>1556058.45</v>
      </c>
      <c r="Q50" s="49">
        <v>0</v>
      </c>
      <c r="R50" s="64"/>
      <c r="S50" s="65" t="s">
        <v>99</v>
      </c>
    </row>
    <row r="51" spans="1:19" s="52" customFormat="1" ht="21" customHeight="1">
      <c r="A51" s="48"/>
      <c r="B51" s="62" t="s">
        <v>100</v>
      </c>
      <c r="C51" s="62"/>
      <c r="D51" s="63"/>
      <c r="E51" s="49">
        <v>15025168.37</v>
      </c>
      <c r="F51" s="49">
        <v>265339</v>
      </c>
      <c r="G51" s="49">
        <v>42247.99</v>
      </c>
      <c r="H51" s="49">
        <v>0</v>
      </c>
      <c r="I51" s="49">
        <v>6500</v>
      </c>
      <c r="J51" s="49">
        <v>14103536</v>
      </c>
      <c r="K51" s="49">
        <v>0</v>
      </c>
      <c r="L51" s="49">
        <v>814858</v>
      </c>
      <c r="M51" s="49">
        <v>7251495</v>
      </c>
      <c r="N51" s="49">
        <v>4592256.05</v>
      </c>
      <c r="O51" s="49">
        <v>5927590</v>
      </c>
      <c r="P51" s="49">
        <v>1520600</v>
      </c>
      <c r="Q51" s="49">
        <v>0</v>
      </c>
      <c r="R51" s="69"/>
      <c r="S51" s="51" t="s">
        <v>101</v>
      </c>
    </row>
    <row r="52" spans="1:19" s="44" customFormat="1" ht="21" customHeight="1">
      <c r="A52" s="45" t="s">
        <v>102</v>
      </c>
      <c r="B52" s="66"/>
      <c r="C52" s="66"/>
      <c r="D52" s="67"/>
      <c r="E52" s="41">
        <f>SUM(E53:E56)</f>
        <v>84138491.01</v>
      </c>
      <c r="F52" s="41">
        <f aca="true" t="shared" si="6" ref="F52:Q52">SUM(F53:F56)</f>
        <v>1086933.7</v>
      </c>
      <c r="G52" s="41">
        <f t="shared" si="6"/>
        <v>1279962.54</v>
      </c>
      <c r="H52" s="41">
        <f t="shared" si="6"/>
        <v>67350</v>
      </c>
      <c r="I52" s="41">
        <f t="shared" si="6"/>
        <v>217524.4</v>
      </c>
      <c r="J52" s="41">
        <f t="shared" si="6"/>
        <v>107888426</v>
      </c>
      <c r="K52" s="41">
        <f t="shared" si="6"/>
        <v>30478657.83</v>
      </c>
      <c r="L52" s="41">
        <f t="shared" si="6"/>
        <v>25411646.089999996</v>
      </c>
      <c r="M52" s="41">
        <f t="shared" si="6"/>
        <v>39871607.15</v>
      </c>
      <c r="N52" s="41">
        <f t="shared" si="6"/>
        <v>30563632.75</v>
      </c>
      <c r="O52" s="41">
        <f t="shared" si="6"/>
        <v>46668474.07</v>
      </c>
      <c r="P52" s="41">
        <f>SUM(P53:P56)</f>
        <v>16433648.9</v>
      </c>
      <c r="Q52" s="41">
        <f t="shared" si="6"/>
        <v>94160</v>
      </c>
      <c r="R52" s="70" t="s">
        <v>103</v>
      </c>
      <c r="S52" s="47"/>
    </row>
    <row r="53" spans="1:19" s="52" customFormat="1" ht="21" customHeight="1">
      <c r="A53" s="48"/>
      <c r="B53" s="62" t="s">
        <v>104</v>
      </c>
      <c r="C53" s="62"/>
      <c r="D53" s="63"/>
      <c r="E53" s="49">
        <v>20651621.7</v>
      </c>
      <c r="F53" s="49">
        <v>40495.6</v>
      </c>
      <c r="G53" s="49">
        <v>453646.18</v>
      </c>
      <c r="H53" s="49">
        <v>0</v>
      </c>
      <c r="I53" s="49">
        <v>47065.9</v>
      </c>
      <c r="J53" s="49">
        <v>21791849</v>
      </c>
      <c r="K53" s="49">
        <v>10855080</v>
      </c>
      <c r="L53" s="49">
        <v>8791111.54</v>
      </c>
      <c r="M53" s="49">
        <v>10357881</v>
      </c>
      <c r="N53" s="49">
        <v>5482141.49</v>
      </c>
      <c r="O53" s="49">
        <v>18022809.22</v>
      </c>
      <c r="P53" s="49">
        <v>3230500</v>
      </c>
      <c r="Q53" s="49">
        <v>43604</v>
      </c>
      <c r="R53" s="69"/>
      <c r="S53" s="51" t="s">
        <v>105</v>
      </c>
    </row>
    <row r="54" spans="1:19" s="52" customFormat="1" ht="21" customHeight="1">
      <c r="A54" s="48"/>
      <c r="B54" s="62" t="s">
        <v>106</v>
      </c>
      <c r="C54" s="62"/>
      <c r="D54" s="63"/>
      <c r="E54" s="49">
        <v>22651351.86</v>
      </c>
      <c r="F54" s="49">
        <v>219248.6</v>
      </c>
      <c r="G54" s="49">
        <v>367610.03</v>
      </c>
      <c r="H54" s="49">
        <v>0</v>
      </c>
      <c r="I54" s="49">
        <v>84275</v>
      </c>
      <c r="J54" s="49">
        <v>33551226</v>
      </c>
      <c r="K54" s="49">
        <v>4195869.82</v>
      </c>
      <c r="L54" s="49">
        <v>14275156.12</v>
      </c>
      <c r="M54" s="49">
        <v>12282751.09</v>
      </c>
      <c r="N54" s="49">
        <v>9905359.46</v>
      </c>
      <c r="O54" s="49">
        <v>14461070.18</v>
      </c>
      <c r="P54" s="49">
        <v>5649448.9</v>
      </c>
      <c r="Q54" s="49">
        <v>0</v>
      </c>
      <c r="R54" s="69"/>
      <c r="S54" s="51" t="s">
        <v>107</v>
      </c>
    </row>
    <row r="55" spans="1:19" s="52" customFormat="1" ht="21" customHeight="1">
      <c r="A55" s="48"/>
      <c r="B55" s="62" t="s">
        <v>108</v>
      </c>
      <c r="C55" s="62"/>
      <c r="D55" s="63"/>
      <c r="E55" s="49">
        <v>21115434.79</v>
      </c>
      <c r="F55" s="49">
        <v>320988.5</v>
      </c>
      <c r="G55" s="49">
        <v>188984.61</v>
      </c>
      <c r="H55" s="49">
        <v>0</v>
      </c>
      <c r="I55" s="49">
        <v>39763.5</v>
      </c>
      <c r="J55" s="49">
        <v>25600983</v>
      </c>
      <c r="K55" s="49">
        <v>5131350</v>
      </c>
      <c r="L55" s="49">
        <v>1404937.6</v>
      </c>
      <c r="M55" s="49">
        <v>8290841.06</v>
      </c>
      <c r="N55" s="49">
        <v>6976887.97</v>
      </c>
      <c r="O55" s="49">
        <v>7346175</v>
      </c>
      <c r="P55" s="49">
        <v>3444500</v>
      </c>
      <c r="Q55" s="49">
        <v>0</v>
      </c>
      <c r="R55" s="69"/>
      <c r="S55" s="51" t="s">
        <v>109</v>
      </c>
    </row>
    <row r="56" spans="1:19" s="52" customFormat="1" ht="21" customHeight="1">
      <c r="A56" s="48"/>
      <c r="B56" s="62" t="s">
        <v>110</v>
      </c>
      <c r="C56" s="62"/>
      <c r="D56" s="63"/>
      <c r="E56" s="49">
        <v>19720082.66</v>
      </c>
      <c r="F56" s="49">
        <v>506201</v>
      </c>
      <c r="G56" s="49">
        <v>269721.72</v>
      </c>
      <c r="H56" s="49">
        <v>67350</v>
      </c>
      <c r="I56" s="49">
        <v>46420</v>
      </c>
      <c r="J56" s="49">
        <v>26944368</v>
      </c>
      <c r="K56" s="49">
        <v>10296358.01</v>
      </c>
      <c r="L56" s="49">
        <v>940440.83</v>
      </c>
      <c r="M56" s="49">
        <v>8940134</v>
      </c>
      <c r="N56" s="49">
        <v>8199243.83</v>
      </c>
      <c r="O56" s="49">
        <v>6838419.67</v>
      </c>
      <c r="P56" s="49">
        <v>4109200</v>
      </c>
      <c r="Q56" s="49">
        <v>50556</v>
      </c>
      <c r="R56" s="69"/>
      <c r="S56" s="51" t="s">
        <v>111</v>
      </c>
    </row>
    <row r="57" spans="1:19" s="44" customFormat="1" ht="21" customHeight="1">
      <c r="A57" s="45" t="s">
        <v>112</v>
      </c>
      <c r="B57" s="66"/>
      <c r="C57" s="66"/>
      <c r="D57" s="67"/>
      <c r="E57" s="41">
        <f>SUM(E58:E61)</f>
        <v>71163088.71</v>
      </c>
      <c r="F57" s="41">
        <f aca="true" t="shared" si="7" ref="F57:Q57">SUM(F58:F61)</f>
        <v>1121690.65</v>
      </c>
      <c r="G57" s="41">
        <f t="shared" si="7"/>
        <v>537692.1300000001</v>
      </c>
      <c r="H57" s="41">
        <f t="shared" si="7"/>
        <v>539391.52</v>
      </c>
      <c r="I57" s="41">
        <f t="shared" si="7"/>
        <v>256660</v>
      </c>
      <c r="J57" s="41">
        <f t="shared" si="7"/>
        <v>89885721.12</v>
      </c>
      <c r="K57" s="41">
        <f t="shared" si="7"/>
        <v>21624275.69</v>
      </c>
      <c r="L57" s="41">
        <f t="shared" si="7"/>
        <v>4165531.38</v>
      </c>
      <c r="M57" s="41">
        <f t="shared" si="7"/>
        <v>38173511.22</v>
      </c>
      <c r="N57" s="41">
        <f t="shared" si="7"/>
        <v>25398182.799999997</v>
      </c>
      <c r="O57" s="41">
        <f t="shared" si="7"/>
        <v>22866088.490000002</v>
      </c>
      <c r="P57" s="41">
        <f>SUM(P58:P61)</f>
        <v>11828977.93</v>
      </c>
      <c r="Q57" s="41">
        <f t="shared" si="7"/>
        <v>14085485</v>
      </c>
      <c r="R57" s="70" t="s">
        <v>113</v>
      </c>
      <c r="S57" s="47"/>
    </row>
    <row r="58" spans="1:19" s="52" customFormat="1" ht="21" customHeight="1">
      <c r="A58" s="48"/>
      <c r="B58" s="62" t="s">
        <v>114</v>
      </c>
      <c r="C58" s="62"/>
      <c r="D58" s="63"/>
      <c r="E58" s="49">
        <v>20470220.2</v>
      </c>
      <c r="F58" s="49">
        <v>560254</v>
      </c>
      <c r="G58" s="49">
        <v>274642.52</v>
      </c>
      <c r="H58" s="49">
        <v>0</v>
      </c>
      <c r="I58" s="49">
        <v>66110</v>
      </c>
      <c r="J58" s="49">
        <v>28726912</v>
      </c>
      <c r="K58" s="49">
        <v>3990498.28</v>
      </c>
      <c r="L58" s="49">
        <v>1595834</v>
      </c>
      <c r="M58" s="49">
        <v>11246613.22</v>
      </c>
      <c r="N58" s="49">
        <v>10954887.01</v>
      </c>
      <c r="O58" s="49">
        <v>6670095.9</v>
      </c>
      <c r="P58" s="49">
        <v>4398000</v>
      </c>
      <c r="Q58" s="49">
        <v>14035485</v>
      </c>
      <c r="R58" s="69"/>
      <c r="S58" s="51" t="s">
        <v>115</v>
      </c>
    </row>
    <row r="59" spans="1:19" s="52" customFormat="1" ht="21" customHeight="1">
      <c r="A59" s="48"/>
      <c r="B59" s="62" t="s">
        <v>116</v>
      </c>
      <c r="C59" s="62"/>
      <c r="D59" s="63"/>
      <c r="E59" s="49">
        <v>22676695.46</v>
      </c>
      <c r="F59" s="49">
        <v>482913</v>
      </c>
      <c r="G59" s="49">
        <v>0</v>
      </c>
      <c r="H59" s="49">
        <v>510591.52</v>
      </c>
      <c r="I59" s="49">
        <v>95728</v>
      </c>
      <c r="J59" s="49">
        <v>34595281.64</v>
      </c>
      <c r="K59" s="49">
        <v>15075432.55</v>
      </c>
      <c r="L59" s="49">
        <v>1465094.1</v>
      </c>
      <c r="M59" s="49">
        <v>11301777</v>
      </c>
      <c r="N59" s="49">
        <v>7669155.26</v>
      </c>
      <c r="O59" s="49">
        <v>6173821.7</v>
      </c>
      <c r="P59" s="49">
        <v>3484000</v>
      </c>
      <c r="Q59" s="49">
        <v>25000</v>
      </c>
      <c r="R59" s="69"/>
      <c r="S59" s="51" t="s">
        <v>117</v>
      </c>
    </row>
    <row r="60" spans="1:19" s="52" customFormat="1" ht="21" customHeight="1">
      <c r="A60" s="48"/>
      <c r="B60" s="62" t="s">
        <v>118</v>
      </c>
      <c r="C60" s="62"/>
      <c r="D60" s="63"/>
      <c r="E60" s="49">
        <v>13221597.1</v>
      </c>
      <c r="F60" s="49">
        <v>60003.65</v>
      </c>
      <c r="G60" s="49">
        <v>172390.79</v>
      </c>
      <c r="H60" s="49">
        <v>0</v>
      </c>
      <c r="I60" s="49">
        <v>36100</v>
      </c>
      <c r="J60" s="49">
        <v>9080446</v>
      </c>
      <c r="K60" s="49">
        <v>2558344.86</v>
      </c>
      <c r="L60" s="49">
        <v>575506</v>
      </c>
      <c r="M60" s="49">
        <v>6672980</v>
      </c>
      <c r="N60" s="49">
        <v>2955289.11</v>
      </c>
      <c r="O60" s="49">
        <v>6001270.89</v>
      </c>
      <c r="P60" s="49">
        <v>1552000</v>
      </c>
      <c r="Q60" s="49">
        <v>0</v>
      </c>
      <c r="R60" s="69"/>
      <c r="S60" s="51" t="s">
        <v>119</v>
      </c>
    </row>
    <row r="61" spans="1:19" s="52" customFormat="1" ht="21" customHeight="1">
      <c r="A61" s="48"/>
      <c r="B61" s="62" t="s">
        <v>120</v>
      </c>
      <c r="C61" s="62"/>
      <c r="D61" s="63"/>
      <c r="E61" s="49">
        <v>14794575.95</v>
      </c>
      <c r="F61" s="49">
        <v>18520</v>
      </c>
      <c r="G61" s="49">
        <v>90658.82</v>
      </c>
      <c r="H61" s="49">
        <v>28800</v>
      </c>
      <c r="I61" s="49">
        <v>58722</v>
      </c>
      <c r="J61" s="49">
        <v>17483081.48</v>
      </c>
      <c r="K61" s="49">
        <v>0</v>
      </c>
      <c r="L61" s="49">
        <v>529097.28</v>
      </c>
      <c r="M61" s="49">
        <v>8952141</v>
      </c>
      <c r="N61" s="49">
        <v>3818851.42</v>
      </c>
      <c r="O61" s="49">
        <v>4020900</v>
      </c>
      <c r="P61" s="49">
        <v>2394977.93</v>
      </c>
      <c r="Q61" s="49">
        <v>25000</v>
      </c>
      <c r="R61" s="69"/>
      <c r="S61" s="51" t="s">
        <v>121</v>
      </c>
    </row>
    <row r="62" spans="1:19" s="52" customFormat="1" ht="2.25" customHeight="1">
      <c r="A62" s="71"/>
      <c r="B62" s="72"/>
      <c r="C62" s="72"/>
      <c r="D62" s="63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73"/>
      <c r="S62" s="74"/>
    </row>
    <row r="63" spans="1:19" s="52" customFormat="1" ht="2.25" customHeight="1">
      <c r="A63" s="71"/>
      <c r="B63" s="72"/>
      <c r="C63" s="72"/>
      <c r="D63" s="63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73"/>
      <c r="S63" s="74"/>
    </row>
    <row r="64" spans="1:19" s="52" customFormat="1" ht="7.5" customHeight="1">
      <c r="A64" s="71"/>
      <c r="B64" s="72"/>
      <c r="C64" s="72"/>
      <c r="D64" s="72"/>
      <c r="E64" s="75"/>
      <c r="F64" s="75"/>
      <c r="G64" s="75"/>
      <c r="H64" s="75"/>
      <c r="I64" s="75"/>
      <c r="J64" s="75"/>
      <c r="K64" s="75"/>
      <c r="L64" s="75"/>
      <c r="M64" s="75"/>
      <c r="N64" s="75"/>
      <c r="O64" s="75"/>
      <c r="P64" s="75"/>
      <c r="Q64" s="75"/>
      <c r="R64" s="73"/>
      <c r="S64" s="74"/>
    </row>
    <row r="65" spans="2:4" s="1" customFormat="1" ht="21.75">
      <c r="B65" s="2" t="s">
        <v>0</v>
      </c>
      <c r="C65" s="3"/>
      <c r="D65" s="2" t="s">
        <v>84</v>
      </c>
    </row>
    <row r="66" spans="2:19" s="5" customFormat="1" ht="21.75" customHeight="1">
      <c r="B66" s="1" t="s">
        <v>2</v>
      </c>
      <c r="C66" s="3"/>
      <c r="D66" s="6" t="s">
        <v>85</v>
      </c>
      <c r="S66" s="7"/>
    </row>
    <row r="67" spans="2:19" s="5" customFormat="1" ht="3.75" customHeight="1">
      <c r="B67" s="1"/>
      <c r="C67" s="3"/>
      <c r="D67" s="6"/>
      <c r="S67" s="7"/>
    </row>
    <row r="68" ht="6" customHeight="1">
      <c r="S68" s="9"/>
    </row>
    <row r="69" spans="1:20" s="18" customFormat="1" ht="18" customHeight="1">
      <c r="A69" s="10" t="s">
        <v>4</v>
      </c>
      <c r="B69" s="10"/>
      <c r="C69" s="10"/>
      <c r="D69" s="11"/>
      <c r="E69" s="12" t="s">
        <v>5</v>
      </c>
      <c r="F69" s="10"/>
      <c r="G69" s="10"/>
      <c r="H69" s="10"/>
      <c r="I69" s="10"/>
      <c r="J69" s="10"/>
      <c r="K69" s="11"/>
      <c r="L69" s="13" t="s">
        <v>6</v>
      </c>
      <c r="M69" s="14"/>
      <c r="N69" s="14"/>
      <c r="O69" s="14"/>
      <c r="P69" s="14"/>
      <c r="Q69" s="14"/>
      <c r="R69" s="15"/>
      <c r="S69" s="16"/>
      <c r="T69" s="17"/>
    </row>
    <row r="70" spans="1:20" s="18" customFormat="1" ht="18" customHeight="1">
      <c r="A70" s="19"/>
      <c r="B70" s="19"/>
      <c r="C70" s="19"/>
      <c r="D70" s="20"/>
      <c r="E70" s="21" t="s">
        <v>7</v>
      </c>
      <c r="F70" s="22"/>
      <c r="G70" s="22"/>
      <c r="H70" s="22"/>
      <c r="I70" s="22"/>
      <c r="J70" s="22"/>
      <c r="K70" s="23"/>
      <c r="L70" s="24" t="s">
        <v>8</v>
      </c>
      <c r="M70" s="25"/>
      <c r="N70" s="25"/>
      <c r="O70" s="25"/>
      <c r="P70" s="25"/>
      <c r="Q70" s="25"/>
      <c r="R70" s="26"/>
      <c r="S70" s="27"/>
      <c r="T70" s="17"/>
    </row>
    <row r="71" spans="1:20" s="18" customFormat="1" ht="18" customHeight="1">
      <c r="A71" s="19"/>
      <c r="B71" s="19"/>
      <c r="C71" s="19"/>
      <c r="D71" s="20"/>
      <c r="E71" s="28"/>
      <c r="F71" s="28" t="s">
        <v>9</v>
      </c>
      <c r="G71" s="28"/>
      <c r="H71" s="28"/>
      <c r="I71" s="28"/>
      <c r="J71" s="29"/>
      <c r="K71" s="30"/>
      <c r="L71" s="31"/>
      <c r="M71" s="31"/>
      <c r="N71" s="31"/>
      <c r="O71" s="31"/>
      <c r="P71" s="31"/>
      <c r="Q71" s="31"/>
      <c r="R71" s="26"/>
      <c r="S71" s="32" t="s">
        <v>10</v>
      </c>
      <c r="T71" s="32"/>
    </row>
    <row r="72" spans="1:20" s="18" customFormat="1" ht="18" customHeight="1">
      <c r="A72" s="19"/>
      <c r="B72" s="19"/>
      <c r="C72" s="19"/>
      <c r="D72" s="20"/>
      <c r="E72" s="29"/>
      <c r="F72" s="28" t="s">
        <v>11</v>
      </c>
      <c r="G72" s="28"/>
      <c r="H72" s="28" t="s">
        <v>12</v>
      </c>
      <c r="I72" s="28"/>
      <c r="J72" s="31"/>
      <c r="K72" s="28"/>
      <c r="L72" s="31"/>
      <c r="M72" s="31"/>
      <c r="N72" s="31"/>
      <c r="O72" s="31"/>
      <c r="P72" s="31"/>
      <c r="Q72" s="31"/>
      <c r="R72" s="26"/>
      <c r="S72" s="32" t="s">
        <v>13</v>
      </c>
      <c r="T72" s="32"/>
    </row>
    <row r="73" spans="1:20" s="18" customFormat="1" ht="18" customHeight="1">
      <c r="A73" s="19"/>
      <c r="B73" s="19"/>
      <c r="C73" s="19"/>
      <c r="D73" s="20"/>
      <c r="E73" s="28" t="s">
        <v>14</v>
      </c>
      <c r="F73" s="28" t="s">
        <v>15</v>
      </c>
      <c r="G73" s="28"/>
      <c r="H73" s="33" t="s">
        <v>16</v>
      </c>
      <c r="I73" s="28"/>
      <c r="J73" s="31"/>
      <c r="K73" s="28"/>
      <c r="L73" s="31" t="s">
        <v>17</v>
      </c>
      <c r="M73" s="31"/>
      <c r="N73" s="31"/>
      <c r="O73" s="31"/>
      <c r="P73" s="31"/>
      <c r="Q73" s="31"/>
      <c r="R73" s="26"/>
      <c r="S73" s="32" t="s">
        <v>18</v>
      </c>
      <c r="T73" s="32"/>
    </row>
    <row r="74" spans="1:20" s="18" customFormat="1" ht="18" customHeight="1">
      <c r="A74" s="19"/>
      <c r="B74" s="19"/>
      <c r="C74" s="19"/>
      <c r="D74" s="20"/>
      <c r="E74" s="28" t="s">
        <v>19</v>
      </c>
      <c r="F74" s="34" t="s">
        <v>20</v>
      </c>
      <c r="G74" s="28" t="s">
        <v>21</v>
      </c>
      <c r="H74" s="34" t="s">
        <v>22</v>
      </c>
      <c r="I74" s="28" t="s">
        <v>23</v>
      </c>
      <c r="J74" s="31" t="s">
        <v>24</v>
      </c>
      <c r="K74" s="28" t="s">
        <v>25</v>
      </c>
      <c r="L74" s="31" t="s">
        <v>26</v>
      </c>
      <c r="M74" s="31" t="s">
        <v>27</v>
      </c>
      <c r="N74" s="31" t="s">
        <v>28</v>
      </c>
      <c r="O74" s="31" t="s">
        <v>29</v>
      </c>
      <c r="P74" s="31" t="s">
        <v>30</v>
      </c>
      <c r="Q74" s="31" t="s">
        <v>31</v>
      </c>
      <c r="R74" s="26"/>
      <c r="S74" s="32" t="s">
        <v>32</v>
      </c>
      <c r="T74" s="32"/>
    </row>
    <row r="75" spans="1:20" s="18" customFormat="1" ht="18" customHeight="1">
      <c r="A75" s="22"/>
      <c r="B75" s="22"/>
      <c r="C75" s="22"/>
      <c r="D75" s="23"/>
      <c r="E75" s="35" t="s">
        <v>33</v>
      </c>
      <c r="F75" s="35" t="s">
        <v>34</v>
      </c>
      <c r="G75" s="35" t="s">
        <v>35</v>
      </c>
      <c r="H75" s="35" t="s">
        <v>36</v>
      </c>
      <c r="I75" s="35" t="s">
        <v>37</v>
      </c>
      <c r="J75" s="36" t="s">
        <v>38</v>
      </c>
      <c r="K75" s="35" t="s">
        <v>39</v>
      </c>
      <c r="L75" s="36" t="s">
        <v>40</v>
      </c>
      <c r="M75" s="36" t="s">
        <v>41</v>
      </c>
      <c r="N75" s="36" t="s">
        <v>42</v>
      </c>
      <c r="O75" s="36" t="s">
        <v>43</v>
      </c>
      <c r="P75" s="36" t="s">
        <v>38</v>
      </c>
      <c r="Q75" s="35" t="s">
        <v>39</v>
      </c>
      <c r="R75" s="37"/>
      <c r="S75" s="38"/>
      <c r="T75" s="17"/>
    </row>
    <row r="76" spans="1:19" s="44" customFormat="1" ht="21" customHeight="1">
      <c r="A76" s="45" t="s">
        <v>122</v>
      </c>
      <c r="B76" s="45"/>
      <c r="C76" s="45"/>
      <c r="D76" s="59"/>
      <c r="E76" s="76">
        <f>SUM(E77:E80)</f>
        <v>62694849.43</v>
      </c>
      <c r="F76" s="76">
        <f aca="true" t="shared" si="8" ref="F76:Q76">SUM(F77:F80)</f>
        <v>1017247.3699999999</v>
      </c>
      <c r="G76" s="76">
        <f t="shared" si="8"/>
        <v>522965.49</v>
      </c>
      <c r="H76" s="76">
        <f t="shared" si="8"/>
        <v>0</v>
      </c>
      <c r="I76" s="76">
        <f t="shared" si="8"/>
        <v>257919.13</v>
      </c>
      <c r="J76" s="76">
        <f t="shared" si="8"/>
        <v>74530502.71000001</v>
      </c>
      <c r="K76" s="76">
        <f t="shared" si="8"/>
        <v>7549961.859999999</v>
      </c>
      <c r="L76" s="76">
        <f t="shared" si="8"/>
        <v>8698836.45</v>
      </c>
      <c r="M76" s="76">
        <f t="shared" si="8"/>
        <v>35194009.379999995</v>
      </c>
      <c r="N76" s="76">
        <f t="shared" si="8"/>
        <v>21149029.89</v>
      </c>
      <c r="O76" s="76">
        <f t="shared" si="8"/>
        <v>27445520</v>
      </c>
      <c r="P76" s="76">
        <f>SUM(P77:P80)</f>
        <v>7200066.66</v>
      </c>
      <c r="Q76" s="76">
        <f t="shared" si="8"/>
        <v>727561</v>
      </c>
      <c r="R76" s="60" t="s">
        <v>123</v>
      </c>
      <c r="S76" s="61"/>
    </row>
    <row r="77" spans="1:19" s="52" customFormat="1" ht="21" customHeight="1">
      <c r="A77" s="48"/>
      <c r="B77" s="62" t="s">
        <v>124</v>
      </c>
      <c r="C77" s="62"/>
      <c r="D77" s="63"/>
      <c r="E77" s="49">
        <v>14234932.98</v>
      </c>
      <c r="F77" s="49">
        <v>156722.68</v>
      </c>
      <c r="G77" s="49">
        <v>117289.47</v>
      </c>
      <c r="H77" s="49">
        <v>0</v>
      </c>
      <c r="I77" s="49">
        <v>60723.13</v>
      </c>
      <c r="J77" s="49">
        <v>16164979</v>
      </c>
      <c r="K77" s="49">
        <v>0</v>
      </c>
      <c r="L77" s="49">
        <v>785154.55</v>
      </c>
      <c r="M77" s="49">
        <v>7949716</v>
      </c>
      <c r="N77" s="49">
        <v>3816955.05</v>
      </c>
      <c r="O77" s="49">
        <v>4931390</v>
      </c>
      <c r="P77" s="49">
        <v>1685580</v>
      </c>
      <c r="Q77" s="49">
        <v>0</v>
      </c>
      <c r="R77" s="64"/>
      <c r="S77" s="65" t="s">
        <v>125</v>
      </c>
    </row>
    <row r="78" spans="1:19" s="52" customFormat="1" ht="21" customHeight="1">
      <c r="A78" s="48"/>
      <c r="B78" s="62" t="s">
        <v>126</v>
      </c>
      <c r="C78" s="62"/>
      <c r="D78" s="63"/>
      <c r="E78" s="49">
        <v>19481734.94</v>
      </c>
      <c r="F78" s="49">
        <v>371336</v>
      </c>
      <c r="G78" s="49">
        <v>113064.59</v>
      </c>
      <c r="H78" s="49">
        <v>0</v>
      </c>
      <c r="I78" s="49">
        <v>85460</v>
      </c>
      <c r="J78" s="49">
        <v>19870378</v>
      </c>
      <c r="K78" s="49">
        <v>3142061.86</v>
      </c>
      <c r="L78" s="49">
        <v>1159289.4</v>
      </c>
      <c r="M78" s="49">
        <v>9546353.84</v>
      </c>
      <c r="N78" s="49">
        <v>7898127.46</v>
      </c>
      <c r="O78" s="49">
        <v>2651300</v>
      </c>
      <c r="P78" s="49">
        <v>2195500</v>
      </c>
      <c r="Q78" s="49">
        <v>727561</v>
      </c>
      <c r="R78" s="64"/>
      <c r="S78" s="65" t="s">
        <v>127</v>
      </c>
    </row>
    <row r="79" spans="1:19" s="52" customFormat="1" ht="21" customHeight="1">
      <c r="A79" s="48"/>
      <c r="B79" s="62" t="s">
        <v>128</v>
      </c>
      <c r="C79" s="62"/>
      <c r="D79" s="63"/>
      <c r="E79" s="49">
        <v>13847254.05</v>
      </c>
      <c r="F79" s="49">
        <v>418999.49</v>
      </c>
      <c r="G79" s="49">
        <v>235339.79</v>
      </c>
      <c r="H79" s="49">
        <v>0</v>
      </c>
      <c r="I79" s="49">
        <v>96836</v>
      </c>
      <c r="J79" s="49">
        <v>14091883.71</v>
      </c>
      <c r="K79" s="49">
        <v>4407900</v>
      </c>
      <c r="L79" s="49">
        <v>6123031.5</v>
      </c>
      <c r="M79" s="49">
        <v>8865021.54</v>
      </c>
      <c r="N79" s="49">
        <v>4131882.04</v>
      </c>
      <c r="O79" s="49">
        <v>6756600</v>
      </c>
      <c r="P79" s="49">
        <v>1520986.66</v>
      </c>
      <c r="Q79" s="49">
        <v>0</v>
      </c>
      <c r="R79" s="64"/>
      <c r="S79" s="65" t="s">
        <v>129</v>
      </c>
    </row>
    <row r="80" spans="1:19" s="52" customFormat="1" ht="21" customHeight="1">
      <c r="A80" s="77"/>
      <c r="B80" s="78" t="s">
        <v>130</v>
      </c>
      <c r="C80" s="78"/>
      <c r="D80" s="79"/>
      <c r="E80" s="80">
        <v>15130927.46</v>
      </c>
      <c r="F80" s="80">
        <v>70189.2</v>
      </c>
      <c r="G80" s="80">
        <v>57271.64</v>
      </c>
      <c r="H80" s="80">
        <v>0</v>
      </c>
      <c r="I80" s="80">
        <v>14900</v>
      </c>
      <c r="J80" s="80">
        <v>24403262</v>
      </c>
      <c r="K80" s="80">
        <v>0</v>
      </c>
      <c r="L80" s="80">
        <v>631361</v>
      </c>
      <c r="M80" s="80">
        <v>8832918</v>
      </c>
      <c r="N80" s="80">
        <v>5302065.34</v>
      </c>
      <c r="O80" s="80">
        <v>13106230</v>
      </c>
      <c r="P80" s="80">
        <v>1798000</v>
      </c>
      <c r="Q80" s="80">
        <v>0</v>
      </c>
      <c r="R80" s="81"/>
      <c r="S80" s="82" t="s">
        <v>131</v>
      </c>
    </row>
    <row r="81" spans="1:2" s="18" customFormat="1" ht="24" customHeight="1">
      <c r="A81" s="83"/>
      <c r="B81" s="18" t="s">
        <v>132</v>
      </c>
    </row>
    <row r="82" spans="1:8" s="18" customFormat="1" ht="24" customHeight="1">
      <c r="A82" s="84"/>
      <c r="B82" s="18" t="s">
        <v>133</v>
      </c>
      <c r="C82" s="84"/>
      <c r="D82" s="84"/>
      <c r="E82" s="84"/>
      <c r="F82" s="84"/>
      <c r="G82" s="84"/>
      <c r="H82" s="84"/>
    </row>
    <row r="83" spans="1:12" ht="242.25" customHeight="1">
      <c r="A83" s="85"/>
      <c r="B83" s="85"/>
      <c r="C83" s="85"/>
      <c r="D83" s="85"/>
      <c r="E83" s="86"/>
      <c r="F83" s="85"/>
      <c r="G83" s="85"/>
      <c r="H83" s="85"/>
      <c r="L83" s="87"/>
    </row>
  </sheetData>
  <sheetProtection/>
  <mergeCells count="29">
    <mergeCell ref="S42:T42"/>
    <mergeCell ref="A69:D75"/>
    <mergeCell ref="E69:K69"/>
    <mergeCell ref="L69:Q69"/>
    <mergeCell ref="E70:K70"/>
    <mergeCell ref="L70:Q70"/>
    <mergeCell ref="S71:T71"/>
    <mergeCell ref="S72:T72"/>
    <mergeCell ref="S73:T73"/>
    <mergeCell ref="S74:T74"/>
    <mergeCell ref="A12:D12"/>
    <mergeCell ref="R12:S12"/>
    <mergeCell ref="A37:D43"/>
    <mergeCell ref="E37:K37"/>
    <mergeCell ref="L37:Q37"/>
    <mergeCell ref="E38:K38"/>
    <mergeCell ref="L38:Q38"/>
    <mergeCell ref="S39:T39"/>
    <mergeCell ref="S40:T40"/>
    <mergeCell ref="S41:T41"/>
    <mergeCell ref="A5:D11"/>
    <mergeCell ref="E5:K5"/>
    <mergeCell ref="L5:Q5"/>
    <mergeCell ref="E6:K6"/>
    <mergeCell ref="L6:Q6"/>
    <mergeCell ref="S7:T7"/>
    <mergeCell ref="S8:T8"/>
    <mergeCell ref="S9:T9"/>
    <mergeCell ref="S10:T10"/>
  </mergeCells>
  <printOptions/>
  <pageMargins left="0.35433070866141736" right="0.2362204724409449" top="0.6" bottom="0.55" header="0.5118110236220472" footer="0.5118110236220472"/>
  <pageSetup horizontalDpi="1200" verticalDpi="12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NSOCHTBURI</dc:creator>
  <cp:keywords/>
  <dc:description/>
  <cp:lastModifiedBy>NSOCHTBURI</cp:lastModifiedBy>
  <cp:lastPrinted>2017-08-15T08:27:33Z</cp:lastPrinted>
  <dcterms:created xsi:type="dcterms:W3CDTF">2017-08-15T08:27:23Z</dcterms:created>
  <dcterms:modified xsi:type="dcterms:W3CDTF">2017-08-15T08:27:39Z</dcterms:modified>
  <cp:category/>
  <cp:version/>
  <cp:contentType/>
  <cp:contentStatus/>
</cp:coreProperties>
</file>