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561 ล่าสุด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C15" i="1" l="1"/>
  <c r="D15" i="1"/>
  <c r="C11" i="1"/>
  <c r="D11" i="1"/>
  <c r="D28" i="1" s="1"/>
  <c r="C25" i="1"/>
  <c r="C26" i="1"/>
  <c r="C27" i="1"/>
  <c r="D25" i="1"/>
  <c r="D26" i="1"/>
  <c r="D27" i="1"/>
  <c r="B28" i="1"/>
  <c r="B25" i="1"/>
  <c r="B26" i="1"/>
  <c r="B27" i="1"/>
  <c r="B22" i="1" s="1"/>
  <c r="C30" i="1" l="1"/>
  <c r="B30" i="1"/>
  <c r="B11" i="1" l="1"/>
  <c r="B15" i="1"/>
  <c r="B24" i="1"/>
  <c r="C24" i="1"/>
  <c r="D24" i="1"/>
  <c r="C28" i="1"/>
  <c r="C22" i="1" s="1"/>
  <c r="B29" i="1"/>
  <c r="C29" i="1"/>
  <c r="D29" i="1"/>
  <c r="D30" i="1"/>
  <c r="B32" i="1"/>
  <c r="C32" i="1"/>
  <c r="D32" i="1"/>
  <c r="D22" i="1" s="1"/>
  <c r="B33" i="1"/>
  <c r="C33" i="1"/>
  <c r="D33" i="1"/>
  <c r="B34" i="1"/>
  <c r="C34" i="1"/>
  <c r="D34" i="1"/>
  <c r="C35" i="1"/>
  <c r="D35" i="1"/>
</calcChain>
</file>

<file path=xl/sharedStrings.xml><?xml version="1.0" encoding="utf-8"?>
<sst xmlns="http://schemas.openxmlformats.org/spreadsheetml/2006/main" count="54" uniqueCount="26">
  <si>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</si>
  <si>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</si>
  <si>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</si>
  <si>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</si>
  <si>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</si>
  <si>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</si>
  <si>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</si>
  <si>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</si>
  <si>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</si>
  <si>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</si>
  <si>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</si>
  <si>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</si>
  <si>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</si>
  <si>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</si>
  <si>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</si>
  <si>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</si>
  <si>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</si>
  <si>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</si>
  <si>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</si>
  <si>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</si>
  <si>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</si>
  <si>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</si>
  <si>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</si>
  <si>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</si>
  <si>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เดือนพฤษภาคม พ.ศ. 2561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</si>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</sst>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166" fontId="5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3" fontId="14" fillId="0" borderId="0" xfId="1" applyNumberFormat="1" applyFont="1" applyFill="1" applyBorder="1" applyAlignment="1">
      <alignment horizontal="right" vertical="center" wrapText="1"/>
    </xf>
    <xf numFmtId="0" fontId="15" fillId="0" borderId="0" xfId="0" applyFont="1"/>
    <xf numFmtId="1" fontId="14" fillId="0" borderId="0" xfId="0" applyNumberFormat="1" applyFont="1"/>
    <xf numFmtId="1" fontId="15" fillId="0" borderId="0" xfId="1" applyNumberFormat="1" applyFont="1" applyFill="1" applyBorder="1" applyAlignment="1">
      <alignment horizontal="right" vertical="center" wrapText="1"/>
    </xf>
    <xf numFmtId="1" fontId="14" fillId="0" borderId="0" xfId="0" applyNumberFormat="1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57" zoomScaleNormal="57" zoomScaleSheetLayoutView="100" workbookViewId="0">
      <selection activeCell="B15" sqref="B15:D15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30" t="s">
        <v>23</v>
      </c>
      <c r="B1" s="5"/>
      <c r="C1" s="5"/>
      <c r="D1" s="5"/>
      <c r="E1" s="29"/>
      <c r="F1" s="29"/>
      <c r="G1" s="29"/>
      <c r="H1" s="29"/>
      <c r="I1" s="29"/>
      <c r="J1" s="29"/>
    </row>
    <row r="2" spans="1:10" ht="8.25" customHeight="1"/>
    <row r="3" spans="1:10" s="25" customFormat="1" ht="26.25" customHeight="1">
      <c r="A3" s="28" t="s">
        <v>22</v>
      </c>
      <c r="B3" s="27" t="s">
        <v>21</v>
      </c>
      <c r="C3" s="27" t="s">
        <v>20</v>
      </c>
      <c r="D3" s="27" t="s">
        <v>19</v>
      </c>
      <c r="E3" s="26"/>
      <c r="F3" s="26"/>
      <c r="G3" s="26"/>
      <c r="H3" s="26"/>
      <c r="I3" s="26"/>
      <c r="J3" s="26"/>
    </row>
    <row r="4" spans="1:10" s="25" customFormat="1" ht="24" customHeight="1">
      <c r="B4" s="36" t="s">
        <v>18</v>
      </c>
      <c r="C4" s="36"/>
      <c r="D4" s="36"/>
      <c r="E4" s="26"/>
      <c r="F4" s="26"/>
      <c r="G4" s="26"/>
      <c r="H4" s="26"/>
      <c r="I4" s="26"/>
      <c r="J4" s="26"/>
    </row>
    <row r="5" spans="1:10" s="9" customFormat="1" ht="24" customHeight="1">
      <c r="A5" s="24" t="s">
        <v>15</v>
      </c>
      <c r="B5" s="32">
        <v>443211</v>
      </c>
      <c r="C5" s="32">
        <v>209749</v>
      </c>
      <c r="D5" s="32">
        <v>233462</v>
      </c>
      <c r="E5" s="23"/>
      <c r="F5" s="23"/>
      <c r="G5" s="23"/>
      <c r="H5" s="11"/>
      <c r="I5" s="11"/>
      <c r="J5" s="11"/>
    </row>
    <row r="6" spans="1:10" s="9" customFormat="1" ht="6.75" customHeight="1">
      <c r="A6" s="24"/>
      <c r="B6" s="31"/>
      <c r="C6" s="31"/>
      <c r="D6" s="31"/>
      <c r="E6" s="23"/>
      <c r="F6" s="11"/>
      <c r="G6" s="11"/>
      <c r="H6" s="11"/>
      <c r="I6" s="11"/>
      <c r="J6" s="11"/>
    </row>
    <row r="7" spans="1:10" s="9" customFormat="1" ht="24" customHeight="1">
      <c r="A7" s="21" t="s">
        <v>14</v>
      </c>
      <c r="B7" s="33">
        <v>19559.48</v>
      </c>
      <c r="C7" s="33">
        <v>4536.46</v>
      </c>
      <c r="D7" s="33">
        <v>15023.02</v>
      </c>
      <c r="E7" s="23"/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3">
        <v>154773.78</v>
      </c>
      <c r="C8" s="33">
        <v>64201.33</v>
      </c>
      <c r="D8" s="33">
        <v>90572.46</v>
      </c>
      <c r="E8" s="23"/>
      <c r="F8" s="11"/>
      <c r="G8" s="11"/>
      <c r="H8" s="11"/>
      <c r="I8" s="11"/>
      <c r="J8" s="11"/>
    </row>
    <row r="9" spans="1:10" s="9" customFormat="1" ht="24" customHeight="1">
      <c r="A9" s="20" t="s">
        <v>12</v>
      </c>
      <c r="B9" s="33">
        <v>75201.149999999994</v>
      </c>
      <c r="C9" s="33">
        <v>42120.75</v>
      </c>
      <c r="D9" s="33">
        <v>33080.400000000001</v>
      </c>
      <c r="E9" s="23"/>
      <c r="F9" s="11"/>
      <c r="G9" s="11"/>
      <c r="H9" s="11"/>
      <c r="I9" s="11"/>
      <c r="J9" s="11"/>
    </row>
    <row r="10" spans="1:10" s="9" customFormat="1" ht="24" customHeight="1">
      <c r="A10" s="20" t="s">
        <v>11</v>
      </c>
      <c r="B10" s="33">
        <v>77684.73</v>
      </c>
      <c r="C10" s="33">
        <v>41168.99</v>
      </c>
      <c r="D10" s="33">
        <v>36515.74</v>
      </c>
      <c r="E10" s="23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4">
        <f>SUM(B12:B14)</f>
        <v>58681.159999999996</v>
      </c>
      <c r="C11" s="34">
        <f t="shared" ref="C11:D11" si="0">SUM(C12:C14)</f>
        <v>31921.77</v>
      </c>
      <c r="D11" s="34">
        <f t="shared" si="0"/>
        <v>26759.38</v>
      </c>
      <c r="E11" s="23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3">
        <v>50787.360000000001</v>
      </c>
      <c r="C12" s="33">
        <v>27961.56</v>
      </c>
      <c r="D12" s="33">
        <v>22825.79</v>
      </c>
      <c r="E12" s="23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3">
        <v>7826.63</v>
      </c>
      <c r="C13" s="33">
        <v>3893.04</v>
      </c>
      <c r="D13" s="33">
        <v>3933.59</v>
      </c>
      <c r="E13" s="23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3">
        <v>67.17</v>
      </c>
      <c r="C14" s="33">
        <v>67.17</v>
      </c>
      <c r="D14" s="35" t="s">
        <v>0</v>
      </c>
      <c r="E14" s="23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4">
        <f>B16+B17+B18</f>
        <v>57310.69</v>
      </c>
      <c r="C15" s="34">
        <f t="shared" ref="C15:D15" si="1">C16+C17+C18</f>
        <v>25799.71</v>
      </c>
      <c r="D15" s="34">
        <f t="shared" si="1"/>
        <v>31510.99</v>
      </c>
      <c r="E15" s="23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3">
        <v>29859.06</v>
      </c>
      <c r="C16" s="33">
        <v>13974.89</v>
      </c>
      <c r="D16" s="33">
        <v>15884.18</v>
      </c>
      <c r="E16" s="23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3">
        <v>19682.59</v>
      </c>
      <c r="C17" s="33">
        <v>9021.07</v>
      </c>
      <c r="D17" s="33">
        <v>10661.52</v>
      </c>
      <c r="E17" s="23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3">
        <v>7769.04</v>
      </c>
      <c r="C18" s="33">
        <v>2803.75</v>
      </c>
      <c r="D18" s="33">
        <v>4965.29</v>
      </c>
      <c r="E18" s="23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31" t="s">
        <v>17</v>
      </c>
      <c r="C19" s="31" t="s">
        <v>17</v>
      </c>
      <c r="D19" s="31" t="s">
        <v>17</v>
      </c>
      <c r="E19" s="23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31" t="s">
        <v>17</v>
      </c>
      <c r="C20" s="31" t="s">
        <v>17</v>
      </c>
      <c r="D20" s="31" t="s">
        <v>17</v>
      </c>
      <c r="E20" s="23"/>
      <c r="F20" s="11"/>
      <c r="G20" s="11"/>
      <c r="H20" s="11"/>
      <c r="I20" s="11"/>
      <c r="J20" s="11"/>
    </row>
    <row r="21" spans="1:10" s="5" customFormat="1" ht="24" customHeight="1">
      <c r="A21" s="9"/>
      <c r="B21" s="37" t="s">
        <v>16</v>
      </c>
      <c r="C21" s="37"/>
      <c r="D21" s="37"/>
      <c r="E21" s="6"/>
      <c r="F21" s="6"/>
      <c r="G21" s="6"/>
      <c r="H21" s="6"/>
      <c r="I21" s="6"/>
      <c r="J21" s="6"/>
    </row>
    <row r="22" spans="1:10" s="5" customFormat="1" ht="24" customHeight="1">
      <c r="A22" s="22" t="s">
        <v>15</v>
      </c>
      <c r="B22" s="17">
        <f>SUM(B24:B28,B32)</f>
        <v>99.999997743738305</v>
      </c>
      <c r="C22" s="17">
        <f>SUM(C24:C28,C32)</f>
        <v>100.00000476760319</v>
      </c>
      <c r="D22" s="17">
        <f t="shared" ref="C22:D22" si="2">SUM(D24:D28,D32)</f>
        <v>99.999995716647675</v>
      </c>
      <c r="E22" s="6"/>
      <c r="F22" s="6"/>
      <c r="G22" s="6"/>
      <c r="H22" s="6"/>
      <c r="I22" s="6"/>
      <c r="J22" s="6"/>
    </row>
    <row r="23" spans="1:10" s="5" customFormat="1" ht="9" customHeight="1">
      <c r="A23" s="22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1" t="s">
        <v>14</v>
      </c>
      <c r="B24" s="7">
        <f>B7/$B$5*100</f>
        <v>4.4131305405326131</v>
      </c>
      <c r="C24" s="7">
        <f>C7/$C$5*100</f>
        <v>2.162804113488026</v>
      </c>
      <c r="D24" s="7">
        <f>D7/$D$5*100</f>
        <v>6.4348887613401757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27" si="3">B8/$B$5*100</f>
        <v>34.921015047009213</v>
      </c>
      <c r="C25" s="7">
        <f t="shared" ref="C25:C27" si="4">C8/$C$5*100</f>
        <v>30.608646525132421</v>
      </c>
      <c r="D25" s="7">
        <f t="shared" ref="D25:D27" si="5">D8/$D$5*100</f>
        <v>38.795375692832238</v>
      </c>
      <c r="E25" s="6"/>
      <c r="F25" s="6"/>
      <c r="G25" s="6"/>
      <c r="H25" s="6"/>
      <c r="I25" s="6"/>
      <c r="J25" s="6"/>
    </row>
    <row r="26" spans="1:10" s="5" customFormat="1" ht="24" customHeight="1">
      <c r="A26" s="20" t="s">
        <v>12</v>
      </c>
      <c r="B26" s="7">
        <f t="shared" si="3"/>
        <v>16.967347380818616</v>
      </c>
      <c r="C26" s="7">
        <f t="shared" si="4"/>
        <v>20.081502176410854</v>
      </c>
      <c r="D26" s="7">
        <f t="shared" si="5"/>
        <v>14.169500818120294</v>
      </c>
      <c r="E26" s="6"/>
      <c r="F26" s="6"/>
      <c r="G26" s="6"/>
      <c r="H26" s="6"/>
      <c r="I26" s="6"/>
      <c r="J26" s="6"/>
    </row>
    <row r="27" spans="1:10" s="5" customFormat="1" ht="24" customHeight="1">
      <c r="A27" s="20" t="s">
        <v>11</v>
      </c>
      <c r="B27" s="7">
        <f t="shared" si="3"/>
        <v>17.527708021687186</v>
      </c>
      <c r="C27" s="7">
        <f t="shared" si="4"/>
        <v>19.62774077587974</v>
      </c>
      <c r="D27" s="7">
        <f t="shared" si="5"/>
        <v>15.640977975002354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17">
        <f>B11/$B$5*100</f>
        <v>13.240005324777588</v>
      </c>
      <c r="C28" s="17">
        <f>C11/$C$5*100</f>
        <v>15.219033225426582</v>
      </c>
      <c r="D28" s="17">
        <f>D11/$D$5*100</f>
        <v>11.461985248134599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>B12/$B$5*100</f>
        <v>11.458957471723402</v>
      </c>
      <c r="C29" s="7">
        <f>C12/$C$5*100</f>
        <v>13.330962245350394</v>
      </c>
      <c r="D29" s="7">
        <f>D12/$D$5*100</f>
        <v>9.7770900617659411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>B13/$B$5*100</f>
        <v>1.76589254328074</v>
      </c>
      <c r="C30" s="7">
        <f>C13/$C$5*100</f>
        <v>1.8560469894969702</v>
      </c>
      <c r="D30" s="7">
        <f>D13/$D$5*100</f>
        <v>1.6848951863686596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19" t="s">
        <v>25</v>
      </c>
      <c r="C31" s="19" t="s">
        <v>25</v>
      </c>
      <c r="D31" s="7" t="s">
        <v>0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17">
        <f>B15/$B$5*100</f>
        <v>12.930791428913091</v>
      </c>
      <c r="C32" s="17">
        <f>C15/$C$5*100</f>
        <v>12.30027795126556</v>
      </c>
      <c r="D32" s="17">
        <f>D15/$D$5*100</f>
        <v>13.497267221218015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>B16/$B$5*100</f>
        <v>6.7369853185051811</v>
      </c>
      <c r="C33" s="7">
        <f>C16/$C$5*100</f>
        <v>6.6626730044004976</v>
      </c>
      <c r="D33" s="7">
        <f>D16/$D$5*100</f>
        <v>6.8037539299757563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>B17/$B$5*100</f>
        <v>4.4409073782013531</v>
      </c>
      <c r="C34" s="7">
        <f>C17/$C$5*100</f>
        <v>4.3008882044729653</v>
      </c>
      <c r="D34" s="7">
        <f>D17/$D$5*100</f>
        <v>4.56670464572393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v>1.7</v>
      </c>
      <c r="C35" s="7">
        <f>C18/$C$5*100</f>
        <v>1.3367167423920971</v>
      </c>
      <c r="D35" s="7">
        <f>D18/$D$5*100</f>
        <v>2.1268086455183286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2021-01-26T02:39:42Z</dcterms:modified>
</cp:coreProperties>
</file>