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061 ล่าสุด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D28" i="1" l="1"/>
  <c r="D25" i="1"/>
  <c r="D26" i="1"/>
  <c r="D27" i="1"/>
  <c r="C25" i="1"/>
  <c r="C27" i="1"/>
  <c r="B28" i="1"/>
  <c r="C15" i="1"/>
  <c r="D15" i="1"/>
  <c r="C11" i="1"/>
  <c r="D11" i="1"/>
  <c r="B22" i="1"/>
  <c r="B11" i="1" l="1"/>
  <c r="B15" i="1"/>
  <c r="B24" i="1"/>
  <c r="C24" i="1"/>
  <c r="D24" i="1"/>
  <c r="B25" i="1"/>
  <c r="B26" i="1"/>
  <c r="C26" i="1"/>
  <c r="B27" i="1"/>
  <c r="C28" i="1"/>
  <c r="C22" i="1" s="1"/>
  <c r="B29" i="1"/>
  <c r="C29" i="1"/>
  <c r="D29" i="1"/>
  <c r="B30" i="1"/>
  <c r="C30" i="1"/>
  <c r="D30" i="1"/>
  <c r="B32" i="1"/>
  <c r="C32" i="1"/>
  <c r="D32" i="1"/>
  <c r="D22" i="1" s="1"/>
  <c r="B33" i="1"/>
  <c r="C33" i="1"/>
  <c r="D33" i="1"/>
  <c r="B34" i="1"/>
  <c r="C34" i="1"/>
  <c r="D34" i="1"/>
  <c r="C35" i="1"/>
  <c r="D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<sst xmlns="http://schemas.openxmlformats.org/spreadsheetml/2006/main" count="56" uniqueCount="25">
  <si>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</si>
  <si>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</si>
  <si>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</si>
  <si>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</si>
  <si>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</si>
  <si>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</si>
  <si>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</si>
  <si>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</si>
  <si>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</si>
  <si>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</si>
  <si>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</si>
  <si>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</si>
  <si>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</si>
  <si>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</si>
  <si>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</si>
  <si>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</si>
  <si>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</si>
  <si>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</si>
  <si>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</si>
  <si>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</si>
  <si>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</si>
  <si>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</si>
  <si>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</si>
  <si>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</si>
  <si>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เดือนตุลาคม พ.ศ. 2561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</si>
</sst>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8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3"/>
      <name val="TH SarabunPSK"/>
    </font>
    <font>
      <sz val="14"/>
      <name val="TH SarabunPSK"/>
    </font>
    <font>
      <b/>
      <sz val="13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3" fontId="15" fillId="0" borderId="0" xfId="1" applyNumberFormat="1" applyFont="1" applyFill="1" applyBorder="1" applyAlignment="1">
      <alignment horizontal="right" vertical="center" wrapText="1"/>
    </xf>
    <xf numFmtId="168" fontId="16" fillId="0" borderId="0" xfId="1" applyNumberFormat="1" applyFont="1" applyAlignment="1">
      <alignment horizontal="right"/>
    </xf>
    <xf numFmtId="168" fontId="15" fillId="0" borderId="0" xfId="1" applyNumberFormat="1" applyFont="1" applyFill="1" applyBorder="1" applyAlignment="1">
      <alignment horizontal="right" vertical="center" wrapText="1"/>
    </xf>
    <xf numFmtId="168" fontId="14" fillId="0" borderId="0" xfId="1" applyNumberFormat="1" applyFont="1" applyAlignment="1">
      <alignment horizontal="right"/>
    </xf>
    <xf numFmtId="168" fontId="17" fillId="0" borderId="0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6" fontId="15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57" zoomScaleNormal="57" zoomScaleSheetLayoutView="100" workbookViewId="0">
      <selection activeCell="D32" sqref="D32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29" t="s">
        <v>23</v>
      </c>
      <c r="B1" s="5"/>
      <c r="C1" s="5"/>
      <c r="D1" s="5"/>
      <c r="E1" s="28"/>
      <c r="F1" s="28"/>
      <c r="G1" s="28"/>
      <c r="H1" s="28"/>
      <c r="I1" s="28"/>
      <c r="J1" s="28"/>
    </row>
    <row r="2" spans="1:10" ht="8.25" customHeight="1"/>
    <row r="3" spans="1:10" s="24" customFormat="1" ht="26.25" customHeight="1">
      <c r="A3" s="27" t="s">
        <v>22</v>
      </c>
      <c r="B3" s="26" t="s">
        <v>21</v>
      </c>
      <c r="C3" s="26" t="s">
        <v>20</v>
      </c>
      <c r="D3" s="26" t="s">
        <v>19</v>
      </c>
      <c r="E3" s="25"/>
      <c r="F3" s="25"/>
      <c r="G3" s="25"/>
      <c r="H3" s="25"/>
      <c r="I3" s="25"/>
      <c r="J3" s="25"/>
    </row>
    <row r="4" spans="1:10" s="24" customFormat="1" ht="24" customHeight="1">
      <c r="B4" s="35" t="s">
        <v>18</v>
      </c>
      <c r="C4" s="35"/>
      <c r="D4" s="35"/>
      <c r="E4" s="25"/>
      <c r="F4" s="25"/>
      <c r="G4" s="25"/>
      <c r="H4" s="25"/>
      <c r="I4" s="25"/>
      <c r="J4" s="25"/>
    </row>
    <row r="5" spans="1:10" s="9" customFormat="1" ht="24" customHeight="1">
      <c r="A5" s="23" t="s">
        <v>15</v>
      </c>
      <c r="B5" s="31">
        <v>443622</v>
      </c>
      <c r="C5" s="31">
        <v>209821</v>
      </c>
      <c r="D5" s="31">
        <v>233801</v>
      </c>
      <c r="E5" s="22"/>
      <c r="F5" s="22"/>
      <c r="G5" s="22"/>
      <c r="H5" s="11"/>
      <c r="I5" s="11"/>
      <c r="J5" s="11"/>
    </row>
    <row r="6" spans="1:10" s="9" customFormat="1" ht="6.75" customHeight="1">
      <c r="A6" s="23"/>
      <c r="B6" s="32"/>
      <c r="C6" s="32"/>
      <c r="D6" s="32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3">
        <v>17738.669999999998</v>
      </c>
      <c r="C7" s="33">
        <v>2492.56</v>
      </c>
      <c r="D7" s="33">
        <v>15246.11</v>
      </c>
      <c r="E7" s="22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3">
        <v>158770.96</v>
      </c>
      <c r="C8" s="33">
        <v>66576.009999999995</v>
      </c>
      <c r="D8" s="33">
        <v>92194.96</v>
      </c>
      <c r="E8" s="22"/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3">
        <v>73863.12</v>
      </c>
      <c r="C9" s="33">
        <v>41125.57</v>
      </c>
      <c r="D9" s="33">
        <v>32737.55</v>
      </c>
      <c r="E9" s="22"/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3">
        <v>77762.61</v>
      </c>
      <c r="C10" s="33">
        <v>46265.599999999999</v>
      </c>
      <c r="D10" s="33">
        <v>31497.01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4">
        <f>SUM(B12:B14)</f>
        <v>60900.460000000006</v>
      </c>
      <c r="C11" s="34">
        <f t="shared" ref="C11:D11" si="0">SUM(C12:C14)</f>
        <v>29774.68</v>
      </c>
      <c r="D11" s="34">
        <f t="shared" si="0"/>
        <v>31125.77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3">
        <v>48816.98</v>
      </c>
      <c r="C12" s="33">
        <v>23488.89</v>
      </c>
      <c r="D12" s="33">
        <v>25328.080000000002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3">
        <v>12083.48</v>
      </c>
      <c r="C13" s="33">
        <v>6285.79</v>
      </c>
      <c r="D13" s="33">
        <v>5797.69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3" t="s">
        <v>0</v>
      </c>
      <c r="C14" s="33" t="s">
        <v>0</v>
      </c>
      <c r="D14" s="33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4">
        <f>B16+B17+B18</f>
        <v>54586.19</v>
      </c>
      <c r="C15" s="34">
        <f t="shared" ref="C15:D15" si="1">C16+C17+C18</f>
        <v>23586.59</v>
      </c>
      <c r="D15" s="34">
        <f t="shared" si="1"/>
        <v>30999.599999999999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3">
        <v>30024.32</v>
      </c>
      <c r="C16" s="33">
        <v>14221.61</v>
      </c>
      <c r="D16" s="33">
        <v>15802.71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3">
        <v>15646.67</v>
      </c>
      <c r="C17" s="33">
        <v>6038.79</v>
      </c>
      <c r="D17" s="33">
        <v>9607.8799999999992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3">
        <v>8915.2000000000007</v>
      </c>
      <c r="C18" s="33">
        <v>3326.19</v>
      </c>
      <c r="D18" s="33">
        <v>5589.01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30" t="s">
        <v>17</v>
      </c>
      <c r="C19" s="30" t="s">
        <v>17</v>
      </c>
      <c r="D19" s="30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30" t="s">
        <v>17</v>
      </c>
      <c r="C20" s="30" t="s">
        <v>17</v>
      </c>
      <c r="D20" s="30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6" t="s">
        <v>16</v>
      </c>
      <c r="C21" s="36"/>
      <c r="D21" s="36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100.00000225417135</v>
      </c>
      <c r="C22" s="17">
        <f t="shared" ref="C22:D22" si="2">SUM(C24:C28,C32)</f>
        <v>100.00000476596718</v>
      </c>
      <c r="D22" s="17">
        <f t="shared" si="2"/>
        <v>100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3.9986001595953309</v>
      </c>
      <c r="C24" s="7">
        <f>C7/$C$5*100</f>
        <v>1.1879459158044237</v>
      </c>
      <c r="D24" s="7">
        <f>D7/$D$5*100</f>
        <v>6.5209772413291649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>B8/$B$5*100</f>
        <v>35.789694830283437</v>
      </c>
      <c r="C25" s="7">
        <f>C8/$C$5*100</f>
        <v>31.72990787385438</v>
      </c>
      <c r="D25" s="7">
        <f t="shared" ref="D25:D27" si="3">D8/$D$5*100</f>
        <v>39.433090534257772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>B9/$B$5*100</f>
        <v>16.650012848776662</v>
      </c>
      <c r="C26" s="7">
        <f>C9/$C$5*100</f>
        <v>19.600311694253673</v>
      </c>
      <c r="D26" s="7">
        <f t="shared" si="3"/>
        <v>14.002313933644423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>B10/$B$5*100</f>
        <v>17.529024710226274</v>
      </c>
      <c r="C27" s="7">
        <f>C10/$C$5*100</f>
        <v>22.050033123471909</v>
      </c>
      <c r="D27" s="7">
        <f t="shared" si="3"/>
        <v>13.471717400695463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17">
        <f>B11/$B$5*100</f>
        <v>13.728007177281562</v>
      </c>
      <c r="C28" s="17">
        <f>C11/$C$5*100</f>
        <v>14.190514772115279</v>
      </c>
      <c r="D28" s="17">
        <f>D11/$D$5*100</f>
        <v>13.31293279327291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37">
        <f>B12/$B$5*100</f>
        <v>11.004183742014598</v>
      </c>
      <c r="C29" s="7">
        <f>C12/$C$5*100</f>
        <v>11.19472788710377</v>
      </c>
      <c r="D29" s="7">
        <f>D12/$D$5*100</f>
        <v>10.833178643376206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>B13/$B$5*100</f>
        <v>2.7238234352669615</v>
      </c>
      <c r="C30" s="7">
        <f>C13/$C$5*100</f>
        <v>2.9957868850115097</v>
      </c>
      <c r="D30" s="7">
        <f>D13/$D$5*100</f>
        <v>2.4797541498967068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17">
        <f>B15/$B$5*100</f>
        <v>12.30466252800808</v>
      </c>
      <c r="C32" s="17">
        <f>C15/$C$5*100</f>
        <v>11.241291386467513</v>
      </c>
      <c r="D32" s="17">
        <f>D15/$D$5*100</f>
        <v>13.258968096800269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>B16/$B$5*100</f>
        <v>6.7679961769254007</v>
      </c>
      <c r="C33" s="7">
        <f>C16/$C$5*100</f>
        <v>6.7779726528803126</v>
      </c>
      <c r="D33" s="7">
        <f>D16/$D$5*100</f>
        <v>6.759042946779525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>B17/$B$5*100</f>
        <v>3.5270275144154253</v>
      </c>
      <c r="C34" s="7">
        <f>C17/$C$5*100</f>
        <v>2.8780674956272252</v>
      </c>
      <c r="D34" s="7">
        <f>D17/$D$5*100</f>
        <v>4.1094263925303993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v>1.7</v>
      </c>
      <c r="C35" s="7">
        <f>C18/$C$5*100</f>
        <v>1.5852512379599752</v>
      </c>
      <c r="D35" s="7">
        <f>D18/$D$5*100</f>
        <v>2.3904987574903442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2021-01-26T03:31:59Z</dcterms:modified>
</cp:coreProperties>
</file>