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9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D25" i="1"/>
  <c r="D26" i="1"/>
  <c r="D27" i="1"/>
  <c r="C25" i="1"/>
  <c r="C26" i="1"/>
  <c r="C27" i="1"/>
  <c r="B22" i="1"/>
  <c r="D28" i="1" l="1"/>
  <c r="D29" i="1"/>
  <c r="D30" i="1"/>
  <c r="D32" i="1"/>
  <c r="D33" i="1"/>
  <c r="D34" i="1"/>
  <c r="D35" i="1"/>
  <c r="C28" i="1"/>
  <c r="C22" i="1" s="1"/>
  <c r="C29" i="1"/>
  <c r="C30" i="1"/>
  <c r="C32" i="1"/>
  <c r="C33" i="1"/>
  <c r="C34" i="1"/>
  <c r="C35" i="1"/>
  <c r="B25" i="1"/>
  <c r="B26" i="1"/>
  <c r="B27" i="1"/>
  <c r="B28" i="1"/>
  <c r="B29" i="1"/>
  <c r="B30" i="1"/>
  <c r="B32" i="1"/>
  <c r="B33" i="1"/>
  <c r="B34" i="1"/>
  <c r="B35" i="1"/>
  <c r="D22" i="1" l="1"/>
  <c r="B11" i="1"/>
  <c r="B15" i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<sst xmlns="http://schemas.openxmlformats.org/spreadsheetml/2006/main" count="56" uniqueCount="25">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</sst>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5" fillId="0" borderId="0" xfId="1" applyNumberFormat="1" applyFont="1" applyFill="1" applyBorder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8" fontId="16" fillId="0" borderId="0" xfId="1" applyNumberFormat="1" applyFont="1" applyAlignment="1">
      <alignment horizontal="right"/>
    </xf>
    <xf numFmtId="168" fontId="15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 applyAlignment="1">
      <alignment horizontal="right"/>
    </xf>
    <xf numFmtId="168" fontId="17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55" zoomScaleNormal="55" zoomScaleSheetLayoutView="100" workbookViewId="0">
      <selection activeCell="P9" sqref="P9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29" t="s">
        <v>23</v>
      </c>
      <c r="B1" s="5"/>
      <c r="C1" s="5"/>
      <c r="D1" s="5"/>
      <c r="E1" s="28"/>
      <c r="F1" s="28"/>
      <c r="G1" s="28"/>
      <c r="H1" s="28"/>
      <c r="I1" s="28"/>
      <c r="J1" s="28"/>
    </row>
    <row r="2" spans="1:10" ht="8.25" customHeight="1"/>
    <row r="3" spans="1:10" s="24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  <c r="E3" s="25"/>
      <c r="F3" s="25"/>
      <c r="G3" s="25"/>
      <c r="H3" s="25"/>
      <c r="I3" s="25"/>
      <c r="J3" s="25"/>
    </row>
    <row r="4" spans="1:10" s="24" customFormat="1" ht="24" customHeight="1">
      <c r="B4" s="32" t="s">
        <v>18</v>
      </c>
      <c r="C4" s="32"/>
      <c r="D4" s="32"/>
      <c r="E4" s="25"/>
      <c r="F4" s="25"/>
      <c r="G4" s="25"/>
      <c r="H4" s="25"/>
      <c r="I4" s="25"/>
      <c r="J4" s="25"/>
    </row>
    <row r="5" spans="1:10" s="9" customFormat="1" ht="24" customHeight="1">
      <c r="A5" s="23" t="s">
        <v>15</v>
      </c>
      <c r="B5" s="34">
        <v>443564</v>
      </c>
      <c r="C5" s="34">
        <v>209820</v>
      </c>
      <c r="D5" s="34">
        <v>233744</v>
      </c>
      <c r="E5" s="22"/>
      <c r="F5" s="22"/>
      <c r="G5" s="22"/>
      <c r="H5" s="11"/>
      <c r="I5" s="11"/>
      <c r="J5" s="11"/>
    </row>
    <row r="6" spans="1:10" s="9" customFormat="1" ht="6.75" customHeight="1">
      <c r="A6" s="23"/>
      <c r="B6" s="35"/>
      <c r="C6" s="35"/>
      <c r="D6" s="35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6">
        <v>17958.419999999998</v>
      </c>
      <c r="C7" s="36">
        <v>3483.72</v>
      </c>
      <c r="D7" s="36">
        <v>14474.7</v>
      </c>
      <c r="E7" s="22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6">
        <v>159278.79999999999</v>
      </c>
      <c r="C8" s="36">
        <v>67332.31</v>
      </c>
      <c r="D8" s="36">
        <v>91946.49</v>
      </c>
      <c r="E8" s="22"/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6">
        <v>71338.490000000005</v>
      </c>
      <c r="C9" s="36">
        <v>41073.370000000003</v>
      </c>
      <c r="D9" s="36">
        <v>30265.11</v>
      </c>
      <c r="E9" s="22"/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6">
        <v>78699.72</v>
      </c>
      <c r="C10" s="36">
        <v>45344.800000000003</v>
      </c>
      <c r="D10" s="36">
        <v>33354.93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7">
        <f>SUM(B12:B14)</f>
        <v>57728.22</v>
      </c>
      <c r="C11" s="37">
        <f t="shared" ref="C11:D11" si="0">SUM(C12:C14)</f>
        <v>28027.059999999998</v>
      </c>
      <c r="D11" s="37">
        <f t="shared" si="0"/>
        <v>29701.15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6">
        <v>46110.1</v>
      </c>
      <c r="C12" s="36">
        <v>21816.37</v>
      </c>
      <c r="D12" s="36">
        <v>24293.73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6">
        <v>11618.12</v>
      </c>
      <c r="C13" s="36">
        <v>6210.69</v>
      </c>
      <c r="D13" s="36">
        <v>5407.42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6" t="s">
        <v>0</v>
      </c>
      <c r="C14" s="36" t="s">
        <v>0</v>
      </c>
      <c r="D14" s="36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7">
        <f>B16+B17+B18</f>
        <v>58560.35</v>
      </c>
      <c r="C15" s="37">
        <f t="shared" ref="C15:D15" si="1">C16+C17+C18</f>
        <v>24558.73</v>
      </c>
      <c r="D15" s="37">
        <f t="shared" si="1"/>
        <v>34001.629999999997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6">
        <v>32346.29</v>
      </c>
      <c r="C16" s="36">
        <v>14464.72</v>
      </c>
      <c r="D16" s="36">
        <v>17881.57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6">
        <v>16555.419999999998</v>
      </c>
      <c r="C17" s="36">
        <v>6459.76</v>
      </c>
      <c r="D17" s="36">
        <v>10095.67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6">
        <v>9658.64</v>
      </c>
      <c r="C18" s="36">
        <v>3634.25</v>
      </c>
      <c r="D18" s="36">
        <v>6024.39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0" t="s">
        <v>17</v>
      </c>
      <c r="C19" s="30" t="s">
        <v>17</v>
      </c>
      <c r="D19" s="30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0" t="s">
        <v>17</v>
      </c>
      <c r="C20" s="30" t="s">
        <v>17</v>
      </c>
      <c r="D20" s="30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3" t="s">
        <v>16</v>
      </c>
      <c r="C21" s="33"/>
      <c r="D21" s="33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100</v>
      </c>
      <c r="C22" s="17">
        <f t="shared" ref="C22:D22" si="2">SUM(C24:C28,C32)</f>
        <v>99.9999952340101</v>
      </c>
      <c r="D22" s="17">
        <f t="shared" si="2"/>
        <v>100.00000427818469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4.0486649051771559</v>
      </c>
      <c r="C24" s="7">
        <f>C7/$C$5*100</f>
        <v>1.660337432084644</v>
      </c>
      <c r="D24" s="7">
        <f>D7/$D$5*100</f>
        <v>6.1925439797385176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35.908865462481174</v>
      </c>
      <c r="C25" s="7">
        <f t="shared" ref="C25:C27" si="4">C8/$C$5*100</f>
        <v>32.090510914116862</v>
      </c>
      <c r="D25" s="7">
        <f t="shared" ref="D25:D27" si="5">D8/$D$5*100</f>
        <v>39.336406495995625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16.083020714034504</v>
      </c>
      <c r="C26" s="7">
        <f t="shared" si="4"/>
        <v>19.575526641883521</v>
      </c>
      <c r="D26" s="7">
        <f t="shared" si="5"/>
        <v>12.947972996098295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17.742585061005851</v>
      </c>
      <c r="C27" s="7">
        <f t="shared" si="4"/>
        <v>21.61128586407397</v>
      </c>
      <c r="D27" s="7">
        <f t="shared" si="5"/>
        <v>14.269855055103021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1">
        <f t="shared" si="3"/>
        <v>13.014631484971728</v>
      </c>
      <c r="C28" s="31">
        <f t="shared" ref="C25:C35" si="6">C11/$C$5*100</f>
        <v>13.357668477742827</v>
      </c>
      <c r="D28" s="31">
        <f t="shared" ref="D25:D35" si="7">D11/$D$5*100</f>
        <v>12.706700492846876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10.395365719490309</v>
      </c>
      <c r="C29" s="7">
        <f t="shared" si="6"/>
        <v>10.397659898961013</v>
      </c>
      <c r="D29" s="7">
        <f t="shared" si="7"/>
        <v>10.393306352248613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2.6192657654814191</v>
      </c>
      <c r="C30" s="7">
        <f t="shared" si="6"/>
        <v>2.9600085787818129</v>
      </c>
      <c r="D30" s="7">
        <f t="shared" si="7"/>
        <v>2.3133941405982612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1">
        <f t="shared" si="3"/>
        <v>13.202232372329584</v>
      </c>
      <c r="C32" s="31">
        <f t="shared" si="6"/>
        <v>11.704665904108284</v>
      </c>
      <c r="D32" s="31">
        <f t="shared" si="7"/>
        <v>14.546525258402355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7.2923614179689968</v>
      </c>
      <c r="C33" s="7">
        <f t="shared" si="6"/>
        <v>6.893870936993614</v>
      </c>
      <c r="D33" s="7">
        <f t="shared" si="7"/>
        <v>7.6500658840440829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3.7323633117205177</v>
      </c>
      <c r="C34" s="7">
        <f t="shared" si="6"/>
        <v>3.0787150891240112</v>
      </c>
      <c r="D34" s="7">
        <f t="shared" si="7"/>
        <v>4.3191140735163254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2.1775076426400695</v>
      </c>
      <c r="C35" s="7">
        <f t="shared" si="6"/>
        <v>1.7320798779906585</v>
      </c>
      <c r="D35" s="7">
        <f t="shared" si="7"/>
        <v>2.5773453008419467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2021-01-26T03:24:53Z</dcterms:modified>
</cp:coreProperties>
</file>