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-15" windowWidth="10320" windowHeight="8160" activeTab="6"/>
  </bookViews>
  <sheets>
    <sheet name="T-20.1" sheetId="23" r:id="rId1"/>
    <sheet name="T-20.2" sheetId="15" r:id="rId2"/>
    <sheet name="T-20.3" sheetId="17" r:id="rId3"/>
    <sheet name="T-20.4" sheetId="25" r:id="rId4"/>
    <sheet name="T-20.5" sheetId="19" r:id="rId5"/>
    <sheet name="T-20.6 " sheetId="28" r:id="rId6"/>
    <sheet name="T-20.7" sheetId="27" r:id="rId7"/>
    <sheet name="T-20.8" sheetId="26" r:id="rId8"/>
  </sheets>
  <definedNames>
    <definedName name="_xlnm.Print_Area" localSheetId="0">'T-20.1'!$A$1:$W$64</definedName>
    <definedName name="_xlnm.Print_Area" localSheetId="1">'T-20.2'!$A$1:$AT$64</definedName>
    <definedName name="_xlnm.Print_Area" localSheetId="2">'T-20.3'!$A$1:$W$65</definedName>
    <definedName name="_xlnm.Print_Area" localSheetId="3">'T-20.4'!$A$1:$O$65</definedName>
    <definedName name="_xlnm.Print_Area" localSheetId="4">'T-20.5'!$A$1:$AB$34</definedName>
    <definedName name="_xlnm.Print_Area" localSheetId="5">'T-20.6 '!$A$1:$AG$54</definedName>
    <definedName name="_xlnm.Print_Area" localSheetId="6">'T-20.7'!$A$1:$Y$60</definedName>
    <definedName name="_xlnm.Print_Area" localSheetId="7">'T-20.8'!$A$1:$Y$60</definedName>
  </definedNames>
  <calcPr calcId="144525"/>
</workbook>
</file>

<file path=xl/calcChain.xml><?xml version="1.0" encoding="utf-8"?>
<calcChain xmlns="http://schemas.openxmlformats.org/spreadsheetml/2006/main">
  <c r="F11" i="15" l="1"/>
  <c r="E11" i="15"/>
  <c r="E41" i="15"/>
  <c r="E42" i="15"/>
  <c r="E43" i="15"/>
  <c r="E44" i="15"/>
  <c r="E45" i="15"/>
  <c r="E46" i="15"/>
  <c r="E47" i="15"/>
  <c r="E40" i="15"/>
  <c r="E39" i="15"/>
  <c r="X27" i="15"/>
  <c r="X47" i="15"/>
  <c r="X46" i="15"/>
  <c r="X45" i="15"/>
  <c r="X44" i="15"/>
  <c r="X43" i="15"/>
  <c r="X42" i="15"/>
  <c r="X41" i="15"/>
  <c r="X40" i="15"/>
  <c r="X39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12" i="15"/>
  <c r="L9" i="19" l="1"/>
  <c r="F9" i="19"/>
  <c r="J9" i="19"/>
  <c r="V9" i="19"/>
  <c r="T9" i="19"/>
  <c r="R9" i="19"/>
  <c r="P9" i="19"/>
  <c r="N9" i="19"/>
  <c r="H9" i="19"/>
  <c r="L11" i="25"/>
  <c r="K11" i="25"/>
  <c r="J11" i="25"/>
  <c r="I11" i="25"/>
  <c r="G11" i="25"/>
  <c r="E11" i="25"/>
  <c r="M11" i="17"/>
  <c r="G11" i="17"/>
  <c r="I11" i="17"/>
  <c r="K11" i="17"/>
  <c r="S11" i="17"/>
  <c r="Q11" i="17"/>
  <c r="P11" i="17"/>
  <c r="R11" i="17"/>
  <c r="O11" i="17"/>
  <c r="X11" i="15"/>
  <c r="AC11" i="15"/>
  <c r="Y11" i="15"/>
  <c r="AO11" i="15"/>
  <c r="AM11" i="15"/>
  <c r="AK11" i="15"/>
  <c r="AI11" i="15"/>
  <c r="AG11" i="15"/>
  <c r="AE11" i="15"/>
  <c r="AA11" i="15"/>
  <c r="V11" i="15"/>
  <c r="T11" i="15"/>
  <c r="R11" i="15"/>
  <c r="P11" i="15"/>
  <c r="N11" i="15"/>
  <c r="L11" i="15"/>
  <c r="J11" i="15"/>
  <c r="H11" i="15"/>
  <c r="N11" i="17"/>
  <c r="M40" i="17"/>
  <c r="M41" i="17"/>
  <c r="M42" i="17"/>
  <c r="M43" i="17"/>
  <c r="M44" i="17"/>
  <c r="M45" i="17"/>
  <c r="M46" i="17"/>
  <c r="M47" i="17"/>
  <c r="M39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E11" i="17" l="1"/>
  <c r="X26" i="15" l="1"/>
  <c r="X25" i="15" l="1"/>
  <c r="X24" i="15" l="1"/>
  <c r="X23" i="15" l="1"/>
  <c r="L31" i="27"/>
  <c r="J31" i="27"/>
  <c r="H31" i="27"/>
  <c r="F31" i="27"/>
  <c r="T9" i="27"/>
  <c r="R9" i="27"/>
  <c r="P9" i="27"/>
  <c r="N9" i="27"/>
  <c r="P36" i="28"/>
  <c r="J36" i="28"/>
  <c r="H36" i="28"/>
  <c r="F36" i="28"/>
  <c r="AB12" i="28"/>
  <c r="V12" i="28"/>
  <c r="T12" i="28"/>
  <c r="R12" i="28"/>
  <c r="E47" i="17"/>
  <c r="E46" i="17"/>
  <c r="E45" i="17"/>
  <c r="E44" i="17"/>
  <c r="E43" i="17"/>
  <c r="E42" i="17"/>
  <c r="E41" i="17"/>
  <c r="E40" i="17"/>
  <c r="E39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X22" i="15" l="1"/>
  <c r="X21" i="15" l="1"/>
  <c r="X20" i="15" l="1"/>
  <c r="X19" i="15" l="1"/>
  <c r="X18" i="15" l="1"/>
  <c r="X17" i="15" l="1"/>
  <c r="X16" i="15" l="1"/>
  <c r="X15" i="15" l="1"/>
  <c r="X14" i="15" l="1"/>
  <c r="X13" i="15" l="1"/>
  <c r="X12" i="15" l="1"/>
</calcChain>
</file>

<file path=xl/sharedStrings.xml><?xml version="1.0" encoding="utf-8"?>
<sst xmlns="http://schemas.openxmlformats.org/spreadsheetml/2006/main" count="1100" uniqueCount="385">
  <si>
    <t>ตาราง</t>
  </si>
  <si>
    <t>รวม</t>
  </si>
  <si>
    <t>รวมยอด</t>
  </si>
  <si>
    <t>Total</t>
  </si>
  <si>
    <t>อ่างเก็บน้ำ</t>
  </si>
  <si>
    <t>ฝายคอนกรีต</t>
  </si>
  <si>
    <t>ทำนบ</t>
  </si>
  <si>
    <t>Concrete</t>
  </si>
  <si>
    <t>Artesian</t>
  </si>
  <si>
    <t>Medium</t>
  </si>
  <si>
    <t>Small</t>
  </si>
  <si>
    <t xml:space="preserve">     ที่มา:</t>
  </si>
  <si>
    <t xml:space="preserve"> กรมควบคุมมลพิษ กระทรวงทรัพยากรธรรมชาติและสิ่งแวดล้อม</t>
  </si>
  <si>
    <t xml:space="preserve"> Sourec:</t>
  </si>
  <si>
    <t xml:space="preserve"> Pollution Control Department, Ministry of Natural Resources and Environment</t>
  </si>
  <si>
    <t>คอนกรีต</t>
  </si>
  <si>
    <t>ฝาย</t>
  </si>
  <si>
    <t>สระ,</t>
  </si>
  <si>
    <t xml:space="preserve"> หนอง, </t>
  </si>
  <si>
    <t>บึง</t>
  </si>
  <si>
    <t>คลอง</t>
  </si>
  <si>
    <t xml:space="preserve">คู, </t>
  </si>
  <si>
    <t>ใหญ่</t>
  </si>
  <si>
    <t>กลาง</t>
  </si>
  <si>
    <t>เล็ก</t>
  </si>
  <si>
    <t>บาดาล</t>
  </si>
  <si>
    <t>บ่อ</t>
  </si>
  <si>
    <t>น้ำตื้น</t>
  </si>
  <si>
    <t>ประตูระบายน้ำ</t>
  </si>
  <si>
    <t>ในเขตเทศบาล</t>
  </si>
  <si>
    <t>นอกเขตเทศบาล</t>
  </si>
  <si>
    <t>area</t>
  </si>
  <si>
    <t xml:space="preserve">Non-municipal </t>
  </si>
  <si>
    <t xml:space="preserve"> area</t>
  </si>
  <si>
    <t>Municipal</t>
  </si>
  <si>
    <t xml:space="preserve">            (หน่วยเป็นตันต่อวัน   In ton per day)</t>
  </si>
  <si>
    <t>อำเภอ</t>
  </si>
  <si>
    <t>District</t>
  </si>
  <si>
    <t>จังหวัด</t>
  </si>
  <si>
    <t>Province</t>
  </si>
  <si>
    <t>ร้อยละ</t>
  </si>
  <si>
    <t>Percent</t>
  </si>
  <si>
    <t>.</t>
  </si>
  <si>
    <t>Whole Kingdom</t>
  </si>
  <si>
    <t>Pasak Chonlasittha</t>
  </si>
  <si>
    <t>Kaeng Krachan</t>
  </si>
  <si>
    <t>Srinagarindra</t>
  </si>
  <si>
    <t>Khao Laem</t>
  </si>
  <si>
    <t>Pran Buri</t>
  </si>
  <si>
    <t>Krasieo</t>
  </si>
  <si>
    <t>Thap Salao</t>
  </si>
  <si>
    <t>Nongphalai</t>
  </si>
  <si>
    <t>Bhumibol</t>
  </si>
  <si>
    <t>Sirikit</t>
  </si>
  <si>
    <t>Mae Ngat</t>
  </si>
  <si>
    <t>Kiu Lom</t>
  </si>
  <si>
    <t>Mae Kuang</t>
  </si>
  <si>
    <t>Lam Pao</t>
  </si>
  <si>
    <t>Lam Takhong</t>
  </si>
  <si>
    <t>Lam Phra Phloeng</t>
  </si>
  <si>
    <t>Nam Un</t>
  </si>
  <si>
    <t>Ubol Ratana</t>
  </si>
  <si>
    <t>Sirindhorn</t>
  </si>
  <si>
    <t>Huai Luang</t>
  </si>
  <si>
    <t>Lam Nang Rong</t>
  </si>
  <si>
    <t>Nam Pung</t>
  </si>
  <si>
    <t>Rajjaprabha</t>
  </si>
  <si>
    <t>Source:  The Royal Irrigation Department, Ministry of Agriculture and Cooperatives</t>
  </si>
  <si>
    <t>ภาคกลาง (Central Region)</t>
  </si>
  <si>
    <t>ภาคเหนือ (Northern Region)</t>
  </si>
  <si>
    <t>ภาคตะวันออกเฉียงเหนือ (Northeastern Region)</t>
  </si>
  <si>
    <t>ภาคใต้ (Southern Region)</t>
  </si>
  <si>
    <t xml:space="preserve">    ที่มา:   กรมชลประทาน กระทรวงเกษตรและสหกรณ์</t>
  </si>
  <si>
    <t>Table</t>
  </si>
  <si>
    <t>ภาคตะวันตก ( Western Region)</t>
  </si>
  <si>
    <t>ภาคตะวันออก ( Eastern Region)</t>
  </si>
  <si>
    <t>Kiu Kor Mar</t>
  </si>
  <si>
    <t>Kwae Noi Bamrungdan</t>
  </si>
  <si>
    <t>Chulabhon</t>
  </si>
  <si>
    <t>Upper Muun</t>
  </si>
  <si>
    <t>Lam Sae</t>
  </si>
  <si>
    <t>Bang Lang</t>
  </si>
  <si>
    <t>Pra Sae</t>
  </si>
  <si>
    <t>Klong Sri Yat</t>
  </si>
  <si>
    <t>Bang Phra</t>
  </si>
  <si>
    <t>Khundanprakanchon</t>
  </si>
  <si>
    <t>ภาค/อ่างเก็บน้ำ/เขื่อน</t>
  </si>
  <si>
    <r>
      <t xml:space="preserve">(ล้านลูกบาศก์เมตร </t>
    </r>
    <r>
      <rPr>
        <sz val="11"/>
        <color indexed="8"/>
        <rFont val="TH SarabunPSK"/>
        <family val="2"/>
      </rPr>
      <t xml:space="preserve"> </t>
    </r>
    <r>
      <rPr>
        <sz val="11.5"/>
        <color indexed="8"/>
        <rFont val="TH SarabunPSK"/>
        <family val="2"/>
      </rPr>
      <t>Million cubic metres)</t>
    </r>
  </si>
  <si>
    <t>Large</t>
  </si>
  <si>
    <t>(ล้านลูกบาศก์เมตร   Millon cubic metre)</t>
  </si>
  <si>
    <t>Weir</t>
  </si>
  <si>
    <t>weir</t>
  </si>
  <si>
    <t>Canal</t>
  </si>
  <si>
    <t>Shallow</t>
  </si>
  <si>
    <t>Lagoon</t>
  </si>
  <si>
    <t>ประเภทแหล่งน้ำ Type of Water Resources</t>
  </si>
  <si>
    <t>Reservoir</t>
  </si>
  <si>
    <t>Floodgate</t>
  </si>
  <si>
    <t>ประเภทแหล่งน้ำ  Type of Water Resources</t>
  </si>
  <si>
    <t>Region/Reservoir/Dam</t>
  </si>
  <si>
    <t>well</t>
  </si>
  <si>
    <t xml:space="preserve"> well</t>
  </si>
  <si>
    <t>ปริมาตรใช้การ</t>
  </si>
  <si>
    <t>Maximum Storage</t>
  </si>
  <si>
    <t>Capacity</t>
  </si>
  <si>
    <t>ปริมาณน้ำที่จ่าย</t>
  </si>
  <si>
    <t>กำลังการผลิต</t>
  </si>
  <si>
    <t>น้ำที่ผลิตได้</t>
  </si>
  <si>
    <t>ปริมาณน้ำที่จำหน่าย</t>
  </si>
  <si>
    <t>เพื่อสาธารณประโยชน์</t>
  </si>
  <si>
    <t>ปริมาณน้ำที่ใช้ในระบบ</t>
  </si>
  <si>
    <t>ผู้ใช้น้ำ</t>
  </si>
  <si>
    <t>(ลบ.ม.)</t>
  </si>
  <si>
    <t>แก่ผู้ใช้ (ลบ.ม.)</t>
  </si>
  <si>
    <t>และรั่วไหล (ลบ.ม)</t>
  </si>
  <si>
    <t xml:space="preserve"> (ลบ.ม.)</t>
  </si>
  <si>
    <t>(ราย)</t>
  </si>
  <si>
    <t>Water capacity</t>
  </si>
  <si>
    <t>Water production</t>
  </si>
  <si>
    <t>Water sales</t>
  </si>
  <si>
    <t>Water supplied for public</t>
  </si>
  <si>
    <t>Water for system</t>
  </si>
  <si>
    <t>Consumers</t>
  </si>
  <si>
    <t>(Cu.M.)</t>
  </si>
  <si>
    <t>use and leak in streams</t>
  </si>
  <si>
    <t>production</t>
  </si>
  <si>
    <t>(Persons)</t>
  </si>
  <si>
    <t>เดือน</t>
  </si>
  <si>
    <t>Monthly</t>
  </si>
  <si>
    <t xml:space="preserve">  ความกดอากาศ                          </t>
  </si>
  <si>
    <t xml:space="preserve">   ความกดอากาศ                          </t>
  </si>
  <si>
    <t xml:space="preserve">เฉลี่ย </t>
  </si>
  <si>
    <t>เฉลี่ย</t>
  </si>
  <si>
    <t>เฉลี่ยสูงสุด</t>
  </si>
  <si>
    <t>เฉลี่ยต่ำสุด</t>
  </si>
  <si>
    <t>สูงสุด</t>
  </si>
  <si>
    <t>ต่ำสุด</t>
  </si>
  <si>
    <t xml:space="preserve">Mean  </t>
  </si>
  <si>
    <t>Mean</t>
  </si>
  <si>
    <t xml:space="preserve">Mean </t>
  </si>
  <si>
    <t xml:space="preserve"> Maximum</t>
  </si>
  <si>
    <t>Minimum</t>
  </si>
  <si>
    <t xml:space="preserve">  atmospheric </t>
  </si>
  <si>
    <t xml:space="preserve">atmospheric </t>
  </si>
  <si>
    <t>maximum</t>
  </si>
  <si>
    <t xml:space="preserve"> minimum</t>
  </si>
  <si>
    <t xml:space="preserve">   pressure (HPA)    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</si>
  <si>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</si>
  <si>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</si>
  <si>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</si>
  <si>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</si>
  <si>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</si>
  <si>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</si>
  <si>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</si>
  <si>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</si>
  <si>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</si>
  <si>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</si>
  <si>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</si>
  <si>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</si>
  <si>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</si>
  <si>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</si>
  <si>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</si>
  <si>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</si>
  <si>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</si>
  <si>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</si>
  <si>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</si>
  <si>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</si>
  <si>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</si>
  <si>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</si>
  <si>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</si>
  <si>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</si>
  <si>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</si>
  <si>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</si>
  <si>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>Mean maximum</t>
  </si>
  <si>
    <t>Mean minimum</t>
  </si>
  <si>
    <t xml:space="preserve"> Minimum</t>
  </si>
  <si>
    <t>(มิลลิเมตร  mm.)</t>
  </si>
  <si>
    <t>จำนวนวัน</t>
  </si>
  <si>
    <t>ปริมาณฝน</t>
  </si>
  <si>
    <t xml:space="preserve">  วันที่ปริมาณ  </t>
  </si>
  <si>
    <t>ที่ฝนตก</t>
  </si>
  <si>
    <t>ฝนสูงที่สุด</t>
  </si>
  <si>
    <t>Rainfall</t>
  </si>
  <si>
    <t>No. of rainy</t>
  </si>
  <si>
    <t>Daily maximum</t>
  </si>
  <si>
    <t>Date of daily</t>
  </si>
  <si>
    <t>day</t>
  </si>
  <si>
    <t>rainfall</t>
  </si>
  <si>
    <t>maximum rainfall</t>
  </si>
  <si>
    <t xml:space="preserve"> January</t>
  </si>
  <si>
    <t xml:space="preserve"> February</t>
  </si>
  <si>
    <t xml:space="preserve"> March</t>
  </si>
  <si>
    <t xml:space="preserve"> April</t>
  </si>
  <si>
    <t xml:space="preserve"> May</t>
  </si>
  <si>
    <t xml:space="preserve"> June</t>
  </si>
  <si>
    <t xml:space="preserve"> July</t>
  </si>
  <si>
    <t xml:space="preserve"> August</t>
  </si>
  <si>
    <t xml:space="preserve"> September</t>
  </si>
  <si>
    <t xml:space="preserve"> October</t>
  </si>
  <si>
    <t xml:space="preserve"> November</t>
  </si>
  <si>
    <t xml:space="preserve"> December</t>
  </si>
  <si>
    <t>ความจุที่ระดับน้ำสูงสุด</t>
  </si>
  <si>
    <t>ปริมาตรใช้การ  Effective storage capacity</t>
  </si>
  <si>
    <t xml:space="preserve">Effective </t>
  </si>
  <si>
    <t>storage capacity</t>
  </si>
  <si>
    <t>EFC.</t>
  </si>
  <si>
    <r>
      <t>อุณหภูมิ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</si>
  <si>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r>
      <t>Temperature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C)</t>
    </r>
  </si>
  <si>
    <t>แหล่งน้ำ จำแนกตามประเภทแหล่งน้ำ เป็นรายอำเภอ พ.ศ.  2559 -  2560</t>
  </si>
  <si>
    <t>Water Resources by Type of Water Resources and District:  2016 -  2017</t>
  </si>
  <si>
    <t>2559 (2016)</t>
  </si>
  <si>
    <t>2560 (2017)</t>
  </si>
  <si>
    <t xml:space="preserve">    ที่มา:   สำนักงานชลประทานจังหวัดอุบลราชธานี</t>
  </si>
  <si>
    <t>Source:   Regional Irrigation Office Ubon Ratchathani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</si>
  <si>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</si>
  <si>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</si>
  <si>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</si>
  <si>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</si>
  <si>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</si>
  <si>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</si>
  <si>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</si>
  <si>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</si>
  <si>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</si>
  <si>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</si>
  <si>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</si>
  <si>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</si>
  <si>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</si>
  <si>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</si>
  <si>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</si>
  <si>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</si>
  <si>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</si>
  <si>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</si>
  <si>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</si>
  <si>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</si>
  <si>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</si>
  <si>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</si>
  <si>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</si>
  <si>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</si>
  <si>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</si>
  <si>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แหล่งน้ำ จำแนกตามประเภทแหล่งน้ำ เป็นรายอำเภอ พ.ศ.  2559 -  2560  ( ต่อ)</t>
  </si>
  <si>
    <t>Average Quantily of Water as Dammed Up by Type of Water Resources and District:  2016 -  2017</t>
  </si>
  <si>
    <t>2559(2016)</t>
  </si>
  <si>
    <t>ปริมาณน้ำที่เก็บเฉลี่ยทั้งปี จำแนกตามประเภทแหล่งน้ำ เป็นรายอำเภอ พ.ศ.  2559  -  2560</t>
  </si>
  <si>
    <t>ปริมาณน้ำที่เก็บเฉลี่ยทั้งปี จำแนกตามประเภทแหล่งน้ำ เป็นรายอำเภอ พ.ศ.  2559  -  2560 ( ต่อ)</t>
  </si>
  <si>
    <t>สถิติการประปา เป็นรายอำเภอ พ.ศ.  2560</t>
  </si>
  <si>
    <t>Statistics of Water Supply by District:  2017</t>
  </si>
  <si>
    <t xml:space="preserve">    ที่มา:   สำนักงานการประปาเขต 8  จังหวัดอุบลราชธานี</t>
  </si>
  <si>
    <t>Source:   Office of Waterworks Authority Area  8 ,Ubon Ratchathani</t>
  </si>
  <si>
    <t xml:space="preserve">    ที่มา:  สถานีตรวจอากาศจังหวัดอุบลราชธานี</t>
  </si>
  <si>
    <t xml:space="preserve">Source:  Ubon Ratchathani Meteorological Station </t>
  </si>
  <si>
    <t>อุณหภูมิ และความกดอากาศ ณ สถานีตรวจอากาศ เป็นรายเดือน พ.ศ.  2557 -  2560</t>
  </si>
  <si>
    <t>Monthly Temperature and Atmospheric Pressure Data:  2014 - 2017</t>
  </si>
  <si>
    <t>อุณหภูมิ และความกดอากาศ ณ สถานีตรวจอากาศ เป็นรายเดือน พ.ศ.  2557 -  2560 (ต่อ)</t>
  </si>
  <si>
    <t>Monthly Temperature and Atmospheric Pressure Data:  2014  -  2017 (Cont.)</t>
  </si>
  <si>
    <t>2557 (2014)</t>
  </si>
  <si>
    <t>2558 (2015)</t>
  </si>
  <si>
    <t>ศูนย์อุตุนิยมวิทยาภาคตะวันออกเฉียงเหนือตอนล่าง</t>
  </si>
  <si>
    <t>ความชื้นสัมพัทธ์ เป็นรายเดือน พ.ศ.  2557 -  2560</t>
  </si>
  <si>
    <t>Monthly Relative Humidity Data:  2014  -  2017</t>
  </si>
  <si>
    <t>ความชื้นสัมพัทธ์ เป็นรายเดือน พ.ศ.  2557 - 2560(ต่อ)</t>
  </si>
  <si>
    <t>Monthly Relative Humidity Data:  2014  -  2017 (Cont.)</t>
  </si>
  <si>
    <t xml:space="preserve">    ที่มา:  สถานีตรวจอากาศจังหวัดอุบลราชธานี </t>
  </si>
  <si>
    <t xml:space="preserve">Source: Ubon Ratchathani Meteorological Station </t>
  </si>
  <si>
    <t xml:space="preserve">     ที่มา:  สถานีตรวจอากาศจังหวัดอุบลราชธานี </t>
  </si>
  <si>
    <t>ปริมาณฝนเป็นรายเดือน พ.ศ.  2557 - 2560</t>
  </si>
  <si>
    <t>Monthly Rainfall Data:  2014 -  2017</t>
  </si>
  <si>
    <t>ปริมาณฝนเป็นรายเดือน พ.ศ.  2557-  2560 (ต่อ)</t>
  </si>
  <si>
    <t>Monthly Rainfall Data:  2014 -  2017 (Cont.)</t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</si>
  <si>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2559 - 2561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</si>
  <si>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2016 - 2018</t>
    </r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</si>
  <si>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2559 - 2561 (ต่อ)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</si>
  <si>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2016 - 2018 (Cont.)</t>
    </r>
  </si>
  <si>
    <t>2561 (2018)</t>
  </si>
  <si>
    <t xml:space="preserve">       ทั่วราชอาณาจักร</t>
  </si>
  <si>
    <t>ภูมิพล</t>
  </si>
  <si>
    <t>สิริกิติ์</t>
  </si>
  <si>
    <t>แม่งัดสมบูรณ์ชล</t>
  </si>
  <si>
    <t>แม่กวงอุดมธารา</t>
  </si>
  <si>
    <t>กิ่วลม</t>
  </si>
  <si>
    <t>กิ่วคอหมา</t>
  </si>
  <si>
    <t>แควน้อยบำรุงแดน</t>
  </si>
  <si>
    <t>ห้วยหลวง</t>
  </si>
  <si>
    <t>น้ำอุน</t>
  </si>
  <si>
    <t>น้ำพุง</t>
  </si>
  <si>
    <t>จุฬาภรณ์</t>
  </si>
  <si>
    <t>อุบลรัตน์</t>
  </si>
  <si>
    <t>ลำปาว</t>
  </si>
  <si>
    <t>ลำตะคอง</t>
  </si>
  <si>
    <t>ลำพระเพลิง</t>
  </si>
  <si>
    <t>มูลบน</t>
  </si>
  <si>
    <t>ลำแซะ</t>
  </si>
  <si>
    <t>ลำนางรอง</t>
  </si>
  <si>
    <t>สิรินธร</t>
  </si>
  <si>
    <t>ป่าสักชลสิทธิ์</t>
  </si>
  <si>
    <t>ทับเสลา</t>
  </si>
  <si>
    <t>กระเสียว</t>
  </si>
  <si>
    <t>ศรีนครินทร์</t>
  </si>
  <si>
    <t>วชิราลงกรณ์ (เขาแหลม)</t>
  </si>
  <si>
    <t>ปริมาณขยะมูลฝอย เป็นรายจังหวัด ภาคตะวันออกเฉียงเหนือ พ.ศ. 2558 - 2560</t>
  </si>
  <si>
    <t>Quantily of Solid Waste by Province of Northeastern Region: 2015 - 2017</t>
  </si>
  <si>
    <t>จังหวัดนครราชสีมา</t>
  </si>
  <si>
    <t>จังหวัดบุรีรัมย์</t>
  </si>
  <si>
    <t>จังหวัดสุรินทร์</t>
  </si>
  <si>
    <t>จังหวัดศรีสะเกษ</t>
  </si>
  <si>
    <t>จังหวัดอุบลราชธานี</t>
  </si>
  <si>
    <t>จังหวัดยโสธร</t>
  </si>
  <si>
    <t>จังหวัดชัยภูมิ</t>
  </si>
  <si>
    <t>จังหวัดอำนาจเจริญ</t>
  </si>
  <si>
    <t>จังหวัดบึงกาฬ</t>
  </si>
  <si>
    <t>จังหวัดหนองบัวลำภู</t>
  </si>
  <si>
    <t>จังหวัดขอนแก่น</t>
  </si>
  <si>
    <t>จังหวัดอุดรธานี</t>
  </si>
  <si>
    <t>จังหวัดเลย</t>
  </si>
  <si>
    <t>จังหวัดหนองคาย</t>
  </si>
  <si>
    <t>จังหวัดมหาสารคาม</t>
  </si>
  <si>
    <t>จังหวัดร้อยเอ็ด</t>
  </si>
  <si>
    <t>จังหวัดกาฬสินธุ์</t>
  </si>
  <si>
    <t>จังหวัดสกลนคร</t>
  </si>
  <si>
    <t>จังหวัดนครพนม</t>
  </si>
  <si>
    <t>จังหวัดมุกดาหาร</t>
  </si>
  <si>
    <t>Nakhon Ratchasima province</t>
  </si>
  <si>
    <t>Buri Ram province</t>
  </si>
  <si>
    <t>Surin province</t>
  </si>
  <si>
    <t>Si Sa Ket province</t>
  </si>
  <si>
    <t>Ubon Ratchathani province</t>
  </si>
  <si>
    <t>Yasothon province</t>
  </si>
  <si>
    <t>Chaiyaphum province</t>
  </si>
  <si>
    <t>Amnat Charoen province</t>
  </si>
  <si>
    <t>Bueng Kan province</t>
  </si>
  <si>
    <t>Nong Bua Lam Phu province</t>
  </si>
  <si>
    <t>Khon Kaen province</t>
  </si>
  <si>
    <t>Udon Thani province</t>
  </si>
  <si>
    <t>Loei province</t>
  </si>
  <si>
    <t>Nong Khai province</t>
  </si>
  <si>
    <t>Maha Sarakham province</t>
  </si>
  <si>
    <t>Roi Et province</t>
  </si>
  <si>
    <t>Kalasin province</t>
  </si>
  <si>
    <t>Sakon Nakhon province</t>
  </si>
  <si>
    <t>Nakhon Phanom province</t>
  </si>
  <si>
    <t>Mukdahan province</t>
  </si>
  <si>
    <t>ขุนด่านปราการชล</t>
  </si>
  <si>
    <t>คลองสียัด</t>
  </si>
  <si>
    <t>บางพระ</t>
  </si>
  <si>
    <t>หนองปลาไหล</t>
  </si>
  <si>
    <t>ประแสร</t>
  </si>
  <si>
    <t>แก่งกระจาน</t>
  </si>
  <si>
    <t>ปราณบุร</t>
  </si>
  <si>
    <t>รัชชประภา</t>
  </si>
  <si>
    <t>บางลาง</t>
  </si>
  <si>
    <t>-</t>
  </si>
  <si>
    <t>30 ก.ค.</t>
  </si>
  <si>
    <t>7 ต.ค.</t>
  </si>
  <si>
    <t>13 ก.ย.</t>
  </si>
  <si>
    <t xml:space="preserve">Northeastern  Meteorological Center (Lower Part) </t>
  </si>
  <si>
    <t>25 ก.ค.</t>
  </si>
  <si>
    <t>Mueang Ubon Ratchathani District</t>
  </si>
  <si>
    <t>Si Mueang Mai District</t>
  </si>
  <si>
    <t>Khong Chiam District</t>
  </si>
  <si>
    <t>Khueang Nai District</t>
  </si>
  <si>
    <t>Khemarat District</t>
  </si>
  <si>
    <t>Det Udom District</t>
  </si>
  <si>
    <t>Na Chaluai District</t>
  </si>
  <si>
    <t>Nam Yuen District</t>
  </si>
  <si>
    <t>Buntharik District</t>
  </si>
  <si>
    <t>Trakan Phuet Phon District</t>
  </si>
  <si>
    <t>Kut Khaopun District</t>
  </si>
  <si>
    <t>Muang Sam Sip District</t>
  </si>
  <si>
    <t>Warin Chamrap District</t>
  </si>
  <si>
    <t>Phibun Mangsahan District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</si>
  <si>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</si>
  <si>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</si>
  <si>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</si>
  <si>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</si>
  <si>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</si>
  <si>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</si>
  <si>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Yia District</t>
  </si>
  <si>
    <t>Na Tan District</t>
  </si>
  <si>
    <t>Lao Suea Kok District</t>
  </si>
  <si>
    <t>Sawang Wirawong District</t>
  </si>
  <si>
    <t>Nam Khun District</t>
  </si>
  <si>
    <t>Water Resources by Type of Water Resources and District:  2016 -  2017 (Cont.)</t>
  </si>
  <si>
    <t>Average Quantily of Water as Dammed Up by Type of Water Resources and District:  2016 -  2017 (Cont.)</t>
  </si>
  <si>
    <t xml:space="preserve"> </t>
  </si>
  <si>
    <t>แม่มอก</t>
  </si>
  <si>
    <t>นฤบดินทรจินดา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</si>
</sst>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  <numFmt numFmtId="189" formatCode="0.0"/>
    <numFmt numFmtId="190" formatCode="#,##0.0"/>
    <numFmt numFmtId="191" formatCode="#,##0.0_);\(#,##0.0\)"/>
    <numFmt numFmtId="192" formatCode="#,##0\ \ \ \ "/>
    <numFmt numFmtId="193" formatCode="#,##0\ \ \ \ \ \ \ "/>
    <numFmt numFmtId="194" formatCode="#,##0.0_ ;\-#,##0.0\ "/>
    <numFmt numFmtId="195" formatCode="#,##0_ ;\-#,##0\ "/>
    <numFmt numFmtId="196" formatCode="_-* #,##0.0_-;\-* #,##0.0_-;_-* &quot;-&quot;_-;_-@_-"/>
    <numFmt numFmtId="197" formatCode="_-* #,##0.00_-;\-* #,##0.00_-;_-* &quot;-&quot;_-;_-@_-"/>
  </numFmts>
  <fonts count="44" x14ac:knownFonts="1">
    <font>
      <sz val="14"/>
      <name val="Cordia New"/>
      <charset val="222"/>
    </font>
    <font>
      <sz val="14"/>
      <name val="AngsanaUPC"/>
      <family val="1"/>
      <charset val="222"/>
    </font>
    <font>
      <sz val="8"/>
      <name val="Cordia New"/>
      <family val="2"/>
    </font>
    <font>
      <sz val="14"/>
      <name val="CordiaUPC"/>
      <family val="2"/>
    </font>
    <font>
      <sz val="8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sz val="14"/>
      <color indexed="8"/>
      <name val="TH SarabunPSK"/>
      <family val="2"/>
    </font>
    <font>
      <b/>
      <sz val="12"/>
      <color indexed="8"/>
      <name val="TH SarabunPSK"/>
      <family val="2"/>
    </font>
    <font>
      <b/>
      <sz val="10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b/>
      <vertAlign val="superscript"/>
      <sz val="14"/>
      <color indexed="8"/>
      <name val="TH SarabunPSK"/>
      <family val="2"/>
    </font>
    <font>
      <sz val="10"/>
      <color indexed="8"/>
      <name val="TH SarabunPSK"/>
      <family val="2"/>
    </font>
    <font>
      <sz val="11.5"/>
      <color indexed="8"/>
      <name val="TH SarabunPSK"/>
      <family val="2"/>
    </font>
    <font>
      <sz val="14"/>
      <color indexed="8"/>
      <name val="TH SarabunPSK"/>
      <family val="2"/>
    </font>
    <font>
      <b/>
      <sz val="12"/>
      <color indexed="9"/>
      <name val="TH SarabunPSK"/>
      <family val="2"/>
    </font>
    <font>
      <b/>
      <sz val="11.5"/>
      <color indexed="8"/>
      <name val="TH SarabunPSK"/>
      <family val="2"/>
    </font>
    <font>
      <sz val="13"/>
      <color indexed="8"/>
      <name val="TH SarabunPSK"/>
      <family val="2"/>
    </font>
    <font>
      <sz val="11"/>
      <name val="TH SarabunPSK"/>
      <family val="2"/>
    </font>
    <font>
      <sz val="12"/>
      <color indexed="10"/>
      <name val="TH SarabunPSK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vertAlign val="superscript"/>
      <sz val="13"/>
      <name val="TH SarabunPSK"/>
      <family val="2"/>
    </font>
    <font>
      <vertAlign val="superscript"/>
      <sz val="14"/>
      <name val="AngsanaUPC"/>
      <family val="1"/>
      <charset val="222"/>
    </font>
    <font>
      <vertAlign val="superscript"/>
      <sz val="12"/>
      <name val="TH SarabunPSK"/>
      <family val="2"/>
    </font>
    <font>
      <sz val="11.5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b/>
      <sz val="13"/>
      <color indexed="8"/>
      <name val="TH SarabunPSK"/>
      <family val="2"/>
    </font>
    <font>
      <sz val="13"/>
      <color theme="1"/>
      <name val="TH SarabunPSK"/>
      <family val="2"/>
    </font>
    <font>
      <vertAlign val="superscript"/>
      <sz val="18"/>
      <name val="TH SarabunPSK"/>
      <family val="2"/>
    </font>
    <font>
      <sz val="13"/>
      <name val="Cordia New"/>
      <family val="2"/>
    </font>
    <font>
      <sz val="14"/>
      <name val="Cordia New"/>
      <family val="2"/>
    </font>
    <font>
      <sz val="8.5"/>
      <name val="TH SarabunPSK"/>
      <family val="2"/>
    </font>
    <font>
      <b/>
      <sz val="1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3" fillId="0" borderId="0"/>
    <xf numFmtId="0" fontId="34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9" fillId="0" borderId="0" applyFont="0" applyFill="0" applyBorder="0" applyAlignment="0" applyProtection="0"/>
  </cellStyleXfs>
  <cellXfs count="609">
    <xf numFmtId="0" fontId="0" fillId="0" borderId="0" xfId="0"/>
    <xf numFmtId="0" fontId="8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/>
    <xf numFmtId="0" fontId="7" fillId="0" borderId="1" xfId="0" applyFont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/>
    <xf numFmtId="0" fontId="7" fillId="0" borderId="3" xfId="0" applyFont="1" applyBorder="1"/>
    <xf numFmtId="0" fontId="7" fillId="0" borderId="0" xfId="0" applyFont="1" applyBorder="1"/>
    <xf numFmtId="0" fontId="7" fillId="0" borderId="3" xfId="0" applyFont="1" applyBorder="1" applyAlignment="1">
      <alignment horizontal="center" vertical="center" shrinkToFit="1"/>
    </xf>
    <xf numFmtId="0" fontId="7" fillId="0" borderId="2" xfId="0" applyFont="1" applyBorder="1"/>
    <xf numFmtId="0" fontId="7" fillId="0" borderId="4" xfId="0" applyFont="1" applyBorder="1"/>
    <xf numFmtId="0" fontId="7" fillId="0" borderId="5" xfId="0" applyFont="1" applyBorder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5" fillId="0" borderId="0" xfId="0" applyFont="1" applyBorder="1"/>
    <xf numFmtId="0" fontId="7" fillId="0" borderId="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5" fillId="0" borderId="5" xfId="0" applyFont="1" applyBorder="1"/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9" xfId="0" applyFont="1" applyBorder="1"/>
    <xf numFmtId="0" fontId="7" fillId="0" borderId="10" xfId="0" applyFont="1" applyBorder="1"/>
    <xf numFmtId="0" fontId="10" fillId="0" borderId="0" xfId="2" applyFont="1" applyFill="1"/>
    <xf numFmtId="0" fontId="11" fillId="0" borderId="0" xfId="2" applyFont="1" applyFill="1" applyAlignment="1"/>
    <xf numFmtId="189" fontId="11" fillId="0" borderId="0" xfId="2" applyNumberFormat="1" applyFont="1" applyFill="1" applyAlignment="1">
      <alignment horizontal="center"/>
    </xf>
    <xf numFmtId="0" fontId="11" fillId="0" borderId="0" xfId="2" applyFont="1" applyFill="1"/>
    <xf numFmtId="0" fontId="12" fillId="0" borderId="0" xfId="2" applyFont="1" applyFill="1"/>
    <xf numFmtId="187" fontId="13" fillId="0" borderId="0" xfId="1" applyNumberFormat="1" applyFont="1" applyFill="1" applyAlignment="1">
      <alignment horizontal="center"/>
    </xf>
    <xf numFmtId="189" fontId="14" fillId="0" borderId="0" xfId="2" applyNumberFormat="1" applyFont="1" applyFill="1" applyAlignment="1">
      <alignment horizontal="center"/>
    </xf>
    <xf numFmtId="0" fontId="12" fillId="0" borderId="0" xfId="2" applyFont="1" applyFill="1" applyAlignment="1">
      <alignment horizontal="left"/>
    </xf>
    <xf numFmtId="0" fontId="12" fillId="0" borderId="0" xfId="2" applyFont="1" applyFill="1" applyBorder="1"/>
    <xf numFmtId="0" fontId="10" fillId="0" borderId="0" xfId="2" applyFont="1" applyFill="1" applyBorder="1"/>
    <xf numFmtId="0" fontId="15" fillId="0" borderId="0" xfId="2" applyFont="1" applyFill="1"/>
    <xf numFmtId="0" fontId="6" fillId="0" borderId="0" xfId="0" applyFont="1" applyFill="1"/>
    <xf numFmtId="0" fontId="14" fillId="0" borderId="0" xfId="2" applyFont="1" applyFill="1" applyAlignment="1">
      <alignment vertical="center"/>
    </xf>
    <xf numFmtId="187" fontId="13" fillId="0" borderId="0" xfId="1" applyNumberFormat="1" applyFont="1" applyFill="1" applyAlignment="1">
      <alignment vertical="center"/>
    </xf>
    <xf numFmtId="189" fontId="14" fillId="0" borderId="0" xfId="2" applyNumberFormat="1" applyFont="1" applyFill="1" applyAlignment="1">
      <alignment vertical="center"/>
    </xf>
    <xf numFmtId="187" fontId="13" fillId="0" borderId="0" xfId="1" applyNumberFormat="1" applyFont="1" applyFill="1" applyAlignment="1">
      <alignment horizontal="center" vertical="center"/>
    </xf>
    <xf numFmtId="189" fontId="14" fillId="0" borderId="0" xfId="2" applyNumberFormat="1" applyFont="1" applyFill="1" applyAlignment="1">
      <alignment horizontal="center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ont="1" applyFill="1" applyBorder="1" applyAlignment="1">
      <alignment horizontal="left" vertical="center"/>
    </xf>
    <xf numFmtId="0" fontId="15" fillId="0" borderId="0" xfId="2" applyFont="1" applyFill="1" applyBorder="1"/>
    <xf numFmtId="0" fontId="17" fillId="0" borderId="0" xfId="2" applyFont="1" applyFill="1" applyAlignment="1">
      <alignment horizontal="right"/>
    </xf>
    <xf numFmtId="0" fontId="19" fillId="0" borderId="2" xfId="2" applyFont="1" applyFill="1" applyBorder="1"/>
    <xf numFmtId="0" fontId="19" fillId="0" borderId="2" xfId="2" applyFont="1" applyFill="1" applyBorder="1" applyAlignment="1"/>
    <xf numFmtId="187" fontId="17" fillId="0" borderId="2" xfId="1" applyNumberFormat="1" applyFont="1" applyFill="1" applyBorder="1"/>
    <xf numFmtId="0" fontId="18" fillId="0" borderId="2" xfId="2" applyFont="1" applyFill="1" applyBorder="1"/>
    <xf numFmtId="0" fontId="18" fillId="0" borderId="2" xfId="2" applyFont="1" applyFill="1" applyBorder="1" applyAlignment="1">
      <alignment horizontal="left"/>
    </xf>
    <xf numFmtId="0" fontId="18" fillId="0" borderId="0" xfId="2" applyFont="1" applyFill="1" applyBorder="1"/>
    <xf numFmtId="0" fontId="19" fillId="0" borderId="0" xfId="2" applyFont="1" applyFill="1" applyBorder="1"/>
    <xf numFmtId="0" fontId="10" fillId="0" borderId="8" xfId="2" applyFont="1" applyFill="1" applyBorder="1" applyAlignment="1">
      <alignment horizontal="left" vertical="center"/>
    </xf>
    <xf numFmtId="0" fontId="10" fillId="0" borderId="8" xfId="2" applyFont="1" applyFill="1" applyBorder="1" applyAlignment="1">
      <alignment vertical="center"/>
    </xf>
    <xf numFmtId="0" fontId="10" fillId="0" borderId="8" xfId="2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188" fontId="17" fillId="0" borderId="0" xfId="1" applyNumberFormat="1" applyFont="1" applyFill="1" applyBorder="1" applyAlignment="1">
      <alignment vertical="center"/>
    </xf>
    <xf numFmtId="187" fontId="17" fillId="0" borderId="0" xfId="1" applyNumberFormat="1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187" fontId="17" fillId="0" borderId="0" xfId="1" applyNumberFormat="1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center" vertical="center"/>
    </xf>
    <xf numFmtId="187" fontId="17" fillId="0" borderId="0" xfId="1" quotePrefix="1" applyNumberFormat="1" applyFont="1" applyFill="1" applyBorder="1" applyAlignment="1">
      <alignment horizontal="center" vertical="center"/>
    </xf>
    <xf numFmtId="187" fontId="10" fillId="0" borderId="0" xfId="1" applyNumberFormat="1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left" vertical="center"/>
    </xf>
    <xf numFmtId="0" fontId="10" fillId="0" borderId="2" xfId="2" applyFont="1" applyFill="1" applyBorder="1" applyAlignment="1">
      <alignment vertical="center"/>
    </xf>
    <xf numFmtId="0" fontId="10" fillId="0" borderId="2" xfId="2" applyFont="1" applyFill="1" applyBorder="1" applyAlignment="1">
      <alignment horizontal="center" vertical="center"/>
    </xf>
    <xf numFmtId="187" fontId="10" fillId="0" borderId="2" xfId="1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left" vertical="center"/>
    </xf>
    <xf numFmtId="0" fontId="12" fillId="0" borderId="0" xfId="2" applyFont="1" applyFill="1" applyBorder="1" applyAlignment="1">
      <alignment vertical="center"/>
    </xf>
    <xf numFmtId="0" fontId="20" fillId="0" borderId="0" xfId="2" applyFont="1" applyFill="1" applyBorder="1" applyAlignment="1">
      <alignment horizontal="center" vertical="center"/>
    </xf>
    <xf numFmtId="188" fontId="12" fillId="0" borderId="3" xfId="1" applyNumberFormat="1" applyFont="1" applyFill="1" applyBorder="1" applyAlignment="1">
      <alignment horizontal="center" vertical="center"/>
    </xf>
    <xf numFmtId="192" fontId="12" fillId="0" borderId="0" xfId="1" applyNumberFormat="1" applyFont="1" applyFill="1" applyBorder="1" applyAlignment="1">
      <alignment horizontal="right" vertical="center"/>
    </xf>
    <xf numFmtId="187" fontId="12" fillId="0" borderId="1" xfId="1" applyNumberFormat="1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vertical="center"/>
    </xf>
    <xf numFmtId="187" fontId="12" fillId="0" borderId="3" xfId="1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188" fontId="13" fillId="0" borderId="0" xfId="1" applyNumberFormat="1" applyFont="1" applyFill="1" applyBorder="1" applyAlignment="1">
      <alignment vertical="center"/>
    </xf>
    <xf numFmtId="187" fontId="13" fillId="0" borderId="0" xfId="1" applyNumberFormat="1" applyFont="1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187" fontId="13" fillId="0" borderId="0" xfId="1" quotePrefix="1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21" fillId="0" borderId="0" xfId="2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"/>
    </xf>
    <xf numFmtId="188" fontId="17" fillId="0" borderId="0" xfId="1" applyNumberFormat="1" applyFont="1" applyFill="1" applyBorder="1" applyAlignment="1"/>
    <xf numFmtId="187" fontId="17" fillId="0" borderId="0" xfId="1" applyNumberFormat="1" applyFont="1" applyFill="1" applyBorder="1" applyAlignment="1"/>
    <xf numFmtId="0" fontId="17" fillId="0" borderId="0" xfId="2" applyFont="1" applyFill="1" applyBorder="1" applyAlignment="1"/>
    <xf numFmtId="187" fontId="17" fillId="0" borderId="0" xfId="1" quotePrefix="1" applyNumberFormat="1" applyFont="1" applyFill="1" applyBorder="1" applyAlignment="1">
      <alignment horizontal="center"/>
    </xf>
    <xf numFmtId="0" fontId="18" fillId="0" borderId="0" xfId="2" applyFont="1" applyFill="1" applyBorder="1" applyAlignment="1"/>
    <xf numFmtId="0" fontId="15" fillId="0" borderId="0" xfId="2" applyFont="1" applyFill="1" applyBorder="1" applyAlignment="1"/>
    <xf numFmtId="0" fontId="10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vertical="center"/>
    </xf>
    <xf numFmtId="188" fontId="9" fillId="0" borderId="3" xfId="1" applyNumberFormat="1" applyFont="1" applyFill="1" applyBorder="1" applyAlignment="1">
      <alignment horizontal="center" vertical="center"/>
    </xf>
    <xf numFmtId="188" fontId="9" fillId="0" borderId="0" xfId="1" applyNumberFormat="1" applyFont="1" applyFill="1" applyBorder="1" applyAlignment="1">
      <alignment horizontal="center" vertical="center"/>
    </xf>
    <xf numFmtId="192" fontId="9" fillId="0" borderId="9" xfId="1" applyNumberFormat="1" applyFont="1" applyFill="1" applyBorder="1" applyAlignment="1">
      <alignment horizontal="right" vertical="center"/>
    </xf>
    <xf numFmtId="187" fontId="9" fillId="0" borderId="0" xfId="1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187" fontId="9" fillId="0" borderId="1" xfId="1" applyNumberFormat="1" applyFont="1" applyFill="1" applyBorder="1" applyAlignment="1">
      <alignment horizontal="center" vertical="center"/>
    </xf>
    <xf numFmtId="187" fontId="10" fillId="0" borderId="3" xfId="1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/>
    <xf numFmtId="0" fontId="18" fillId="0" borderId="0" xfId="2" applyFont="1" applyFill="1" applyBorder="1" applyAlignment="1">
      <alignment horizontal="center"/>
    </xf>
    <xf numFmtId="187" fontId="11" fillId="0" borderId="0" xfId="1" applyNumberFormat="1" applyFont="1" applyFill="1" applyAlignment="1">
      <alignment horizontal="center"/>
    </xf>
    <xf numFmtId="0" fontId="9" fillId="0" borderId="0" xfId="2" applyFont="1" applyFill="1" applyBorder="1" applyAlignment="1">
      <alignment vertical="center"/>
    </xf>
    <xf numFmtId="188" fontId="9" fillId="0" borderId="3" xfId="1" applyNumberFormat="1" applyFont="1" applyFill="1" applyBorder="1"/>
    <xf numFmtId="188" fontId="9" fillId="0" borderId="0" xfId="1" applyNumberFormat="1" applyFont="1" applyFill="1" applyBorder="1"/>
    <xf numFmtId="187" fontId="10" fillId="0" borderId="0" xfId="1" applyNumberFormat="1" applyFont="1" applyFill="1" applyBorder="1"/>
    <xf numFmtId="187" fontId="10" fillId="0" borderId="3" xfId="1" applyNumberFormat="1" applyFont="1" applyFill="1" applyBorder="1"/>
    <xf numFmtId="0" fontId="17" fillId="0" borderId="0" xfId="2" applyFont="1" applyFill="1" applyBorder="1"/>
    <xf numFmtId="0" fontId="10" fillId="0" borderId="0" xfId="2" applyFont="1" applyFill="1" applyBorder="1" applyAlignment="1">
      <alignment horizontal="left"/>
    </xf>
    <xf numFmtId="190" fontId="17" fillId="0" borderId="0" xfId="2" applyNumberFormat="1" applyFont="1" applyFill="1" applyBorder="1"/>
    <xf numFmtId="188" fontId="9" fillId="0" borderId="3" xfId="2" applyNumberFormat="1" applyFont="1" applyFill="1" applyBorder="1" applyAlignment="1">
      <alignment vertical="center"/>
    </xf>
    <xf numFmtId="187" fontId="10" fillId="0" borderId="1" xfId="1" applyNumberFormat="1" applyFont="1" applyFill="1" applyBorder="1" applyAlignment="1">
      <alignment horizontal="center" vertical="center"/>
    </xf>
    <xf numFmtId="188" fontId="9" fillId="0" borderId="5" xfId="1" applyNumberFormat="1" applyFont="1" applyFill="1" applyBorder="1" applyAlignment="1">
      <alignment horizontal="center" vertical="center"/>
    </xf>
    <xf numFmtId="188" fontId="9" fillId="0" borderId="4" xfId="2" applyNumberFormat="1" applyFont="1" applyFill="1" applyBorder="1" applyAlignment="1">
      <alignment vertical="center"/>
    </xf>
    <xf numFmtId="192" fontId="9" fillId="0" borderId="10" xfId="1" applyNumberFormat="1" applyFont="1" applyFill="1" applyBorder="1" applyAlignment="1">
      <alignment horizontal="right" vertical="center"/>
    </xf>
    <xf numFmtId="187" fontId="10" fillId="0" borderId="4" xfId="1" applyNumberFormat="1" applyFont="1" applyFill="1" applyBorder="1" applyAlignment="1">
      <alignment horizontal="center" vertical="center"/>
    </xf>
    <xf numFmtId="187" fontId="10" fillId="0" borderId="5" xfId="1" applyNumberFormat="1" applyFont="1" applyFill="1" applyBorder="1" applyAlignment="1">
      <alignment horizontal="center" vertical="center"/>
    </xf>
    <xf numFmtId="0" fontId="17" fillId="0" borderId="8" xfId="2" applyFont="1" applyFill="1" applyBorder="1"/>
    <xf numFmtId="0" fontId="17" fillId="0" borderId="8" xfId="2" applyFont="1" applyFill="1" applyBorder="1" applyAlignment="1"/>
    <xf numFmtId="187" fontId="17" fillId="0" borderId="8" xfId="1" applyNumberFormat="1" applyFont="1" applyFill="1" applyBorder="1"/>
    <xf numFmtId="0" fontId="18" fillId="0" borderId="0" xfId="2" applyFont="1" applyFill="1" applyBorder="1" applyAlignment="1">
      <alignment horizontal="left"/>
    </xf>
    <xf numFmtId="187" fontId="15" fillId="0" borderId="0" xfId="1" applyNumberFormat="1" applyFont="1" applyFill="1" applyBorder="1" applyAlignment="1">
      <alignment vertical="center"/>
    </xf>
    <xf numFmtId="0" fontId="15" fillId="0" borderId="0" xfId="2" applyFont="1" applyFill="1" applyAlignment="1">
      <alignment vertical="center"/>
    </xf>
    <xf numFmtId="0" fontId="18" fillId="0" borderId="0" xfId="2" applyFont="1" applyFill="1" applyAlignment="1">
      <alignment vertical="center"/>
    </xf>
    <xf numFmtId="0" fontId="18" fillId="0" borderId="0" xfId="2" applyFont="1" applyFill="1" applyAlignment="1">
      <alignment horizontal="left" vertical="center"/>
    </xf>
    <xf numFmtId="0" fontId="10" fillId="0" borderId="0" xfId="2" applyFont="1" applyFill="1" applyAlignment="1">
      <alignment vertical="center"/>
    </xf>
    <xf numFmtId="187" fontId="17" fillId="0" borderId="0" xfId="1" applyNumberFormat="1" applyFont="1" applyFill="1" applyAlignment="1">
      <alignment vertical="center"/>
    </xf>
    <xf numFmtId="187" fontId="15" fillId="0" borderId="0" xfId="1" applyNumberFormat="1" applyFont="1" applyFill="1" applyAlignment="1">
      <alignment vertical="center"/>
    </xf>
    <xf numFmtId="0" fontId="22" fillId="0" borderId="0" xfId="2" applyFont="1" applyFill="1" applyAlignment="1">
      <alignment vertical="center"/>
    </xf>
    <xf numFmtId="0" fontId="17" fillId="0" borderId="0" xfId="2" applyFont="1" applyFill="1"/>
    <xf numFmtId="187" fontId="17" fillId="0" borderId="0" xfId="1" applyNumberFormat="1" applyFont="1" applyFill="1"/>
    <xf numFmtId="0" fontId="18" fillId="0" borderId="0" xfId="2" applyFont="1" applyFill="1"/>
    <xf numFmtId="0" fontId="18" fillId="0" borderId="0" xfId="2" applyFont="1" applyFill="1" applyAlignment="1">
      <alignment horizontal="left"/>
    </xf>
    <xf numFmtId="0" fontId="22" fillId="0" borderId="0" xfId="2" applyFont="1" applyFill="1"/>
    <xf numFmtId="0" fontId="10" fillId="0" borderId="0" xfId="2" applyFont="1" applyFill="1" applyAlignment="1"/>
    <xf numFmtId="187" fontId="10" fillId="0" borderId="0" xfId="1" applyNumberFormat="1" applyFont="1" applyFill="1"/>
    <xf numFmtId="0" fontId="19" fillId="0" borderId="0" xfId="2" applyFont="1" applyFill="1"/>
    <xf numFmtId="0" fontId="19" fillId="0" borderId="0" xfId="2" applyFont="1" applyFill="1" applyAlignment="1"/>
    <xf numFmtId="187" fontId="19" fillId="0" borderId="0" xfId="1" applyNumberFormat="1" applyFont="1" applyFill="1"/>
    <xf numFmtId="0" fontId="23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4" fillId="0" borderId="0" xfId="2" applyFont="1" applyFill="1" applyAlignment="1"/>
    <xf numFmtId="0" fontId="7" fillId="0" borderId="6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Border="1"/>
    <xf numFmtId="0" fontId="7" fillId="0" borderId="8" xfId="0" applyFont="1" applyBorder="1"/>
    <xf numFmtId="0" fontId="7" fillId="0" borderId="6" xfId="0" applyFont="1" applyBorder="1"/>
    <xf numFmtId="0" fontId="7" fillId="0" borderId="11" xfId="0" applyFont="1" applyBorder="1"/>
    <xf numFmtId="0" fontId="7" fillId="0" borderId="7" xfId="0" applyFont="1" applyBorder="1"/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89" fontId="6" fillId="0" borderId="0" xfId="0" applyNumberFormat="1" applyFont="1" applyAlignment="1">
      <alignment horizontal="left"/>
    </xf>
    <xf numFmtId="0" fontId="26" fillId="0" borderId="0" xfId="0" applyFont="1"/>
    <xf numFmtId="0" fontId="26" fillId="0" borderId="0" xfId="0" applyFont="1" applyBorder="1"/>
    <xf numFmtId="0" fontId="27" fillId="0" borderId="0" xfId="0" applyFont="1"/>
    <xf numFmtId="0" fontId="27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Border="1"/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91" fontId="7" fillId="0" borderId="0" xfId="0" applyNumberFormat="1" applyFont="1" applyBorder="1" applyAlignment="1" applyProtection="1">
      <alignment horizontal="center" vertical="center"/>
    </xf>
    <xf numFmtId="18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0" borderId="3" xfId="0" applyFont="1" applyBorder="1"/>
    <xf numFmtId="0" fontId="5" fillId="0" borderId="4" xfId="0" applyFont="1" applyBorder="1"/>
    <xf numFmtId="0" fontId="5" fillId="0" borderId="10" xfId="0" applyFont="1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31" fillId="0" borderId="7" xfId="0" applyFont="1" applyBorder="1" applyAlignment="1">
      <alignment horizontal="center" vertical="center" shrinkToFit="1"/>
    </xf>
    <xf numFmtId="0" fontId="31" fillId="0" borderId="0" xfId="0" applyFont="1" applyBorder="1" applyAlignment="1">
      <alignment horizontal="center" vertical="center" shrinkToFit="1"/>
    </xf>
    <xf numFmtId="0" fontId="31" fillId="0" borderId="8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 shrinkToFit="1"/>
    </xf>
    <xf numFmtId="0" fontId="31" fillId="0" borderId="5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 shrinkToFit="1"/>
    </xf>
    <xf numFmtId="0" fontId="9" fillId="0" borderId="1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3" fontId="9" fillId="0" borderId="3" xfId="2" applyNumberFormat="1" applyFont="1" applyFill="1" applyBorder="1" applyAlignment="1">
      <alignment horizontal="left"/>
    </xf>
    <xf numFmtId="0" fontId="32" fillId="0" borderId="0" xfId="4" applyFont="1" applyBorder="1" applyAlignment="1">
      <alignment horizontal="center"/>
    </xf>
    <xf numFmtId="0" fontId="32" fillId="0" borderId="3" xfId="4" applyFont="1" applyBorder="1" applyAlignment="1">
      <alignment horizontal="center"/>
    </xf>
    <xf numFmtId="3" fontId="7" fillId="0" borderId="3" xfId="2" applyNumberFormat="1" applyFont="1" applyFill="1" applyBorder="1" applyAlignment="1">
      <alignment horizontal="left"/>
    </xf>
    <xf numFmtId="0" fontId="8" fillId="0" borderId="0" xfId="4" applyFont="1" applyBorder="1" applyAlignment="1">
      <alignment horizontal="center"/>
    </xf>
    <xf numFmtId="0" fontId="7" fillId="0" borderId="0" xfId="4" applyFont="1" applyBorder="1"/>
    <xf numFmtId="0" fontId="7" fillId="0" borderId="3" xfId="4" applyFont="1" applyBorder="1"/>
    <xf numFmtId="0" fontId="10" fillId="0" borderId="0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193" fontId="9" fillId="0" borderId="3" xfId="5" applyNumberFormat="1" applyFont="1" applyFill="1" applyBorder="1"/>
    <xf numFmtId="0" fontId="7" fillId="0" borderId="0" xfId="6" applyFont="1" applyBorder="1"/>
    <xf numFmtId="0" fontId="7" fillId="0" borderId="0" xfId="6" applyFont="1" applyBorder="1" applyAlignment="1">
      <alignment horizontal="left"/>
    </xf>
    <xf numFmtId="193" fontId="9" fillId="0" borderId="0" xfId="5" applyNumberFormat="1" applyFont="1" applyFill="1" applyBorder="1"/>
    <xf numFmtId="0" fontId="9" fillId="0" borderId="0" xfId="6" quotePrefix="1" applyFont="1" applyFill="1" applyBorder="1"/>
    <xf numFmtId="0" fontId="9" fillId="0" borderId="0" xfId="6" applyFont="1" applyFill="1" applyBorder="1"/>
    <xf numFmtId="3" fontId="9" fillId="0" borderId="9" xfId="1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 applyAlignment="1">
      <alignment horizontal="right" vertical="center"/>
    </xf>
    <xf numFmtId="0" fontId="8" fillId="0" borderId="1" xfId="0" applyFont="1" applyBorder="1"/>
    <xf numFmtId="0" fontId="8" fillId="0" borderId="3" xfId="0" applyFont="1" applyBorder="1"/>
    <xf numFmtId="3" fontId="35" fillId="0" borderId="6" xfId="7" applyNumberFormat="1" applyFont="1" applyBorder="1" applyAlignment="1">
      <alignment horizontal="right"/>
    </xf>
    <xf numFmtId="3" fontId="35" fillId="0" borderId="11" xfId="7" applyNumberFormat="1" applyFont="1" applyBorder="1" applyAlignment="1">
      <alignment horizontal="right"/>
    </xf>
    <xf numFmtId="3" fontId="7" fillId="0" borderId="1" xfId="7" applyNumberFormat="1" applyFont="1" applyBorder="1" applyAlignment="1">
      <alignment horizontal="right"/>
    </xf>
    <xf numFmtId="3" fontId="7" fillId="0" borderId="3" xfId="7" applyNumberFormat="1" applyFont="1" applyBorder="1" applyAlignment="1">
      <alignment horizontal="right"/>
    </xf>
    <xf numFmtId="3" fontId="7" fillId="0" borderId="0" xfId="7" applyNumberFormat="1" applyFont="1" applyBorder="1" applyAlignment="1">
      <alignment horizontal="right"/>
    </xf>
    <xf numFmtId="188" fontId="8" fillId="0" borderId="3" xfId="7" applyNumberFormat="1" applyFont="1" applyBorder="1"/>
    <xf numFmtId="188" fontId="8" fillId="0" borderId="0" xfId="7" applyNumberFormat="1" applyFont="1" applyBorder="1"/>
    <xf numFmtId="188" fontId="7" fillId="0" borderId="1" xfId="7" applyNumberFormat="1" applyFont="1" applyBorder="1"/>
    <xf numFmtId="188" fontId="7" fillId="0" borderId="3" xfId="7" applyNumberFormat="1" applyFont="1" applyBorder="1"/>
    <xf numFmtId="188" fontId="7" fillId="0" borderId="0" xfId="7" applyNumberFormat="1" applyFont="1" applyBorder="1"/>
    <xf numFmtId="194" fontId="8" fillId="0" borderId="1" xfId="8" applyNumberFormat="1" applyFont="1" applyBorder="1" applyAlignment="1">
      <alignment horizontal="right"/>
    </xf>
    <xf numFmtId="194" fontId="8" fillId="0" borderId="3" xfId="8" applyNumberFormat="1" applyFont="1" applyBorder="1" applyAlignment="1">
      <alignment horizontal="right"/>
    </xf>
    <xf numFmtId="194" fontId="8" fillId="0" borderId="0" xfId="8" applyNumberFormat="1" applyFont="1" applyBorder="1" applyAlignment="1">
      <alignment horizontal="right"/>
    </xf>
    <xf numFmtId="194" fontId="36" fillId="0" borderId="1" xfId="8" applyNumberFormat="1" applyFont="1" applyFill="1" applyBorder="1" applyAlignment="1">
      <alignment horizontal="right" wrapText="1"/>
    </xf>
    <xf numFmtId="194" fontId="36" fillId="0" borderId="3" xfId="8" applyNumberFormat="1" applyFont="1" applyFill="1" applyBorder="1" applyAlignment="1">
      <alignment horizontal="right" wrapText="1"/>
    </xf>
    <xf numFmtId="194" fontId="36" fillId="0" borderId="0" xfId="8" applyNumberFormat="1" applyFont="1" applyFill="1" applyBorder="1" applyAlignment="1">
      <alignment horizontal="right" wrapText="1"/>
    </xf>
    <xf numFmtId="194" fontId="7" fillId="2" borderId="0" xfId="8" applyNumberFormat="1" applyFont="1" applyFill="1" applyBorder="1" applyAlignment="1">
      <alignment horizontal="right" wrapText="1"/>
    </xf>
    <xf numFmtId="194" fontId="7" fillId="2" borderId="3" xfId="8" applyNumberFormat="1" applyFont="1" applyFill="1" applyBorder="1" applyAlignment="1">
      <alignment horizontal="right" wrapText="1"/>
    </xf>
    <xf numFmtId="194" fontId="7" fillId="0" borderId="1" xfId="8" applyNumberFormat="1" applyFont="1" applyFill="1" applyBorder="1" applyAlignment="1">
      <alignment horizontal="right" wrapText="1"/>
    </xf>
    <xf numFmtId="194" fontId="7" fillId="0" borderId="3" xfId="8" applyNumberFormat="1" applyFont="1" applyFill="1" applyBorder="1" applyAlignment="1">
      <alignment horizontal="right" wrapText="1"/>
    </xf>
    <xf numFmtId="194" fontId="36" fillId="0" borderId="0" xfId="8" applyNumberFormat="1" applyFont="1" applyBorder="1" applyAlignment="1">
      <alignment horizontal="right" wrapText="1"/>
    </xf>
    <xf numFmtId="194" fontId="36" fillId="0" borderId="3" xfId="8" applyNumberFormat="1" applyFont="1" applyBorder="1" applyAlignment="1">
      <alignment horizontal="right" wrapText="1"/>
    </xf>
    <xf numFmtId="194" fontId="7" fillId="0" borderId="1" xfId="8" applyNumberFormat="1" applyFont="1" applyBorder="1" applyAlignment="1">
      <alignment horizontal="right" wrapText="1"/>
    </xf>
    <xf numFmtId="194" fontId="7" fillId="0" borderId="3" xfId="8" applyNumberFormat="1" applyFont="1" applyBorder="1" applyAlignment="1">
      <alignment horizontal="right" wrapText="1"/>
    </xf>
    <xf numFmtId="194" fontId="7" fillId="0" borderId="0" xfId="8" applyNumberFormat="1" applyFont="1" applyBorder="1" applyAlignment="1">
      <alignment horizontal="right" wrapText="1"/>
    </xf>
    <xf numFmtId="194" fontId="36" fillId="0" borderId="1" xfId="8" applyNumberFormat="1" applyFont="1" applyBorder="1" applyAlignment="1">
      <alignment horizontal="right" wrapText="1"/>
    </xf>
    <xf numFmtId="189" fontId="8" fillId="3" borderId="1" xfId="0" applyNumberFormat="1" applyFont="1" applyFill="1" applyBorder="1"/>
    <xf numFmtId="189" fontId="8" fillId="3" borderId="0" xfId="0" applyNumberFormat="1" applyFont="1" applyFill="1" applyBorder="1"/>
    <xf numFmtId="189" fontId="7" fillId="0" borderId="1" xfId="0" applyNumberFormat="1" applyFont="1" applyBorder="1"/>
    <xf numFmtId="189" fontId="7" fillId="0" borderId="3" xfId="0" applyNumberFormat="1" applyFont="1" applyBorder="1"/>
    <xf numFmtId="189" fontId="7" fillId="0" borderId="0" xfId="0" applyNumberFormat="1" applyFont="1" applyBorder="1"/>
    <xf numFmtId="189" fontId="7" fillId="0" borderId="5" xfId="0" applyNumberFormat="1" applyFont="1" applyBorder="1"/>
    <xf numFmtId="195" fontId="8" fillId="0" borderId="1" xfId="8" applyNumberFormat="1" applyFont="1" applyBorder="1" applyAlignment="1">
      <alignment horizontal="right" vertical="center"/>
    </xf>
    <xf numFmtId="195" fontId="8" fillId="0" borderId="0" xfId="8" applyNumberFormat="1" applyFont="1" applyBorder="1" applyAlignment="1">
      <alignment horizontal="right" vertical="center"/>
    </xf>
    <xf numFmtId="195" fontId="36" fillId="0" borderId="1" xfId="8" applyNumberFormat="1" applyFont="1" applyFill="1" applyBorder="1" applyAlignment="1">
      <alignment horizontal="right" vertical="center" wrapText="1"/>
    </xf>
    <xf numFmtId="195" fontId="36" fillId="0" borderId="0" xfId="8" applyNumberFormat="1" applyFont="1" applyFill="1" applyBorder="1" applyAlignment="1">
      <alignment horizontal="right" vertical="center" wrapText="1"/>
    </xf>
    <xf numFmtId="195" fontId="7" fillId="0" borderId="1" xfId="8" applyNumberFormat="1" applyFont="1" applyFill="1" applyBorder="1" applyAlignment="1">
      <alignment horizontal="right" vertical="center" wrapText="1"/>
    </xf>
    <xf numFmtId="195" fontId="7" fillId="0" borderId="0" xfId="8" applyNumberFormat="1" applyFont="1" applyFill="1" applyBorder="1" applyAlignment="1">
      <alignment horizontal="right" vertical="center" wrapText="1"/>
    </xf>
    <xf numFmtId="195" fontId="7" fillId="0" borderId="1" xfId="8" applyNumberFormat="1" applyFont="1" applyBorder="1" applyAlignment="1">
      <alignment horizontal="right" vertical="center"/>
    </xf>
    <xf numFmtId="195" fontId="7" fillId="0" borderId="0" xfId="8" applyNumberFormat="1" applyFont="1" applyBorder="1" applyAlignment="1">
      <alignment horizontal="right" vertical="center" wrapText="1"/>
    </xf>
    <xf numFmtId="195" fontId="7" fillId="0" borderId="1" xfId="8" applyNumberFormat="1" applyFont="1" applyBorder="1" applyAlignment="1">
      <alignment horizontal="right" vertical="center" wrapText="1"/>
    </xf>
    <xf numFmtId="195" fontId="38" fillId="0" borderId="1" xfId="8" applyNumberFormat="1" applyFont="1" applyBorder="1" applyAlignment="1">
      <alignment horizontal="right" vertical="center" wrapText="1"/>
    </xf>
    <xf numFmtId="195" fontId="38" fillId="0" borderId="0" xfId="8" applyNumberFormat="1" applyFont="1" applyBorder="1" applyAlignment="1">
      <alignment horizontal="right" vertical="center" wrapText="1"/>
    </xf>
    <xf numFmtId="1" fontId="8" fillId="3" borderId="1" xfId="0" applyNumberFormat="1" applyFont="1" applyFill="1" applyBorder="1"/>
    <xf numFmtId="1" fontId="8" fillId="3" borderId="0" xfId="0" applyNumberFormat="1" applyFont="1" applyFill="1" applyBorder="1"/>
    <xf numFmtId="1" fontId="7" fillId="3" borderId="1" xfId="0" applyNumberFormat="1" applyFont="1" applyFill="1" applyBorder="1"/>
    <xf numFmtId="1" fontId="7" fillId="3" borderId="3" xfId="0" applyNumberFormat="1" applyFont="1" applyFill="1" applyBorder="1"/>
    <xf numFmtId="1" fontId="7" fillId="3" borderId="0" xfId="0" applyNumberFormat="1" applyFont="1" applyFill="1" applyBorder="1"/>
    <xf numFmtId="1" fontId="7" fillId="0" borderId="1" xfId="0" applyNumberFormat="1" applyFont="1" applyBorder="1"/>
    <xf numFmtId="1" fontId="7" fillId="0" borderId="3" xfId="0" applyNumberFormat="1" applyFont="1" applyBorder="1"/>
    <xf numFmtId="1" fontId="7" fillId="0" borderId="0" xfId="0" applyNumberFormat="1" applyFont="1" applyBorder="1"/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26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/>
    </xf>
    <xf numFmtId="0" fontId="5" fillId="0" borderId="5" xfId="0" applyFont="1" applyBorder="1" applyAlignment="1">
      <alignment horizontal="right"/>
    </xf>
    <xf numFmtId="0" fontId="32" fillId="0" borderId="0" xfId="4" applyFont="1" applyBorder="1" applyAlignment="1">
      <alignment horizontal="center"/>
    </xf>
    <xf numFmtId="0" fontId="32" fillId="0" borderId="3" xfId="4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0" xfId="4" applyFont="1" applyBorder="1" applyAlignment="1">
      <alignment horizontal="center"/>
    </xf>
    <xf numFmtId="0" fontId="8" fillId="0" borderId="3" xfId="4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2" fillId="0" borderId="0" xfId="4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/>
    <xf numFmtId="0" fontId="10" fillId="0" borderId="0" xfId="2" applyFont="1" applyFill="1" applyBorder="1" applyAlignment="1">
      <alignment horizontal="center" vertical="center"/>
    </xf>
    <xf numFmtId="189" fontId="37" fillId="0" borderId="1" xfId="0" applyNumberFormat="1" applyFont="1" applyBorder="1" applyAlignment="1" applyProtection="1">
      <alignment vertical="top"/>
    </xf>
    <xf numFmtId="189" fontId="28" fillId="0" borderId="3" xfId="0" applyNumberFormat="1" applyFont="1" applyBorder="1" applyAlignment="1" applyProtection="1">
      <alignment horizontal="center" vertical="center"/>
    </xf>
    <xf numFmtId="189" fontId="7" fillId="0" borderId="4" xfId="0" applyNumberFormat="1" applyFont="1" applyBorder="1"/>
    <xf numFmtId="189" fontId="7" fillId="0" borderId="2" xfId="0" applyNumberFormat="1" applyFont="1" applyBorder="1"/>
    <xf numFmtId="194" fontId="7" fillId="0" borderId="3" xfId="0" applyNumberFormat="1" applyFont="1" applyBorder="1"/>
    <xf numFmtId="194" fontId="8" fillId="3" borderId="1" xfId="0" applyNumberFormat="1" applyFont="1" applyFill="1" applyBorder="1"/>
    <xf numFmtId="194" fontId="8" fillId="3" borderId="0" xfId="0" applyNumberFormat="1" applyFont="1" applyFill="1" applyBorder="1"/>
    <xf numFmtId="194" fontId="7" fillId="3" borderId="1" xfId="0" applyNumberFormat="1" applyFont="1" applyFill="1" applyBorder="1"/>
    <xf numFmtId="194" fontId="7" fillId="3" borderId="3" xfId="0" applyNumberFormat="1" applyFont="1" applyFill="1" applyBorder="1"/>
    <xf numFmtId="194" fontId="37" fillId="3" borderId="1" xfId="0" applyNumberFormat="1" applyFont="1" applyFill="1" applyBorder="1" applyAlignment="1" applyProtection="1">
      <alignment vertical="top"/>
    </xf>
    <xf numFmtId="194" fontId="28" fillId="3" borderId="3" xfId="0" applyNumberFormat="1" applyFont="1" applyFill="1" applyBorder="1" applyAlignment="1" applyProtection="1">
      <alignment horizontal="center" vertical="center"/>
    </xf>
    <xf numFmtId="194" fontId="7" fillId="3" borderId="0" xfId="0" applyNumberFormat="1" applyFont="1" applyFill="1" applyBorder="1"/>
    <xf numFmtId="194" fontId="7" fillId="3" borderId="1" xfId="8" applyNumberFormat="1" applyFont="1" applyFill="1" applyBorder="1"/>
    <xf numFmtId="187" fontId="8" fillId="3" borderId="1" xfId="9" applyNumberFormat="1" applyFont="1" applyFill="1" applyBorder="1"/>
    <xf numFmtId="187" fontId="7" fillId="0" borderId="1" xfId="9" applyNumberFormat="1" applyFont="1" applyBorder="1"/>
    <xf numFmtId="187" fontId="7" fillId="0" borderId="5" xfId="9" applyNumberFormat="1" applyFont="1" applyBorder="1"/>
    <xf numFmtId="189" fontId="7" fillId="0" borderId="1" xfId="0" applyNumberFormat="1" applyFont="1" applyBorder="1" applyAlignment="1" applyProtection="1">
      <alignment horizontal="right" vertical="center"/>
    </xf>
    <xf numFmtId="191" fontId="28" fillId="0" borderId="1" xfId="0" applyNumberFormat="1" applyFont="1" applyBorder="1" applyAlignment="1" applyProtection="1">
      <alignment horizontal="center" vertical="center"/>
    </xf>
    <xf numFmtId="191" fontId="7" fillId="0" borderId="1" xfId="0" applyNumberFormat="1" applyFont="1" applyBorder="1" applyAlignment="1" applyProtection="1">
      <alignment horizontal="center" vertical="center"/>
    </xf>
    <xf numFmtId="191" fontId="7" fillId="0" borderId="3" xfId="0" applyNumberFormat="1" applyFont="1" applyBorder="1" applyAlignment="1" applyProtection="1">
      <alignment horizontal="center" vertical="center"/>
    </xf>
    <xf numFmtId="0" fontId="7" fillId="0" borderId="1" xfId="0" quotePrefix="1" applyFont="1" applyBorder="1"/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right" vertical="center"/>
    </xf>
    <xf numFmtId="0" fontId="5" fillId="0" borderId="9" xfId="0" applyFont="1" applyBorder="1"/>
    <xf numFmtId="0" fontId="6" fillId="0" borderId="3" xfId="0" applyFont="1" applyBorder="1"/>
    <xf numFmtId="1" fontId="5" fillId="0" borderId="1" xfId="0" applyNumberFormat="1" applyFont="1" applyBorder="1" applyAlignment="1">
      <alignment horizontal="right"/>
    </xf>
    <xf numFmtId="189" fontId="5" fillId="0" borderId="3" xfId="0" applyNumberFormat="1" applyFont="1" applyBorder="1" applyAlignment="1">
      <alignment horizontal="right"/>
    </xf>
    <xf numFmtId="189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1" fontId="5" fillId="0" borderId="9" xfId="0" applyNumberFormat="1" applyFont="1" applyBorder="1" applyAlignment="1">
      <alignment horizontal="right"/>
    </xf>
    <xf numFmtId="189" fontId="5" fillId="0" borderId="5" xfId="0" applyNumberFormat="1" applyFont="1" applyBorder="1" applyAlignment="1">
      <alignment horizontal="right"/>
    </xf>
    <xf numFmtId="189" fontId="5" fillId="0" borderId="4" xfId="0" applyNumberFormat="1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40" fillId="0" borderId="0" xfId="2" applyNumberFormat="1" applyFont="1" applyFill="1" applyBorder="1" applyAlignment="1">
      <alignment horizontal="left"/>
    </xf>
    <xf numFmtId="0" fontId="23" fillId="0" borderId="0" xfId="2" applyNumberFormat="1" applyFont="1" applyFill="1" applyBorder="1" applyAlignment="1">
      <alignment horizontal="left"/>
    </xf>
    <xf numFmtId="3" fontId="7" fillId="0" borderId="11" xfId="2" applyNumberFormat="1" applyFont="1" applyFill="1" applyBorder="1" applyAlignment="1">
      <alignment horizontal="left"/>
    </xf>
    <xf numFmtId="0" fontId="8" fillId="0" borderId="8" xfId="4" applyFont="1" applyBorder="1" applyAlignment="1">
      <alignment horizontal="center"/>
    </xf>
    <xf numFmtId="0" fontId="8" fillId="0" borderId="11" xfId="4" applyFont="1" applyBorder="1" applyAlignment="1">
      <alignment horizontal="center"/>
    </xf>
    <xf numFmtId="41" fontId="7" fillId="0" borderId="6" xfId="0" applyNumberFormat="1" applyFont="1" applyBorder="1" applyAlignment="1">
      <alignment vertical="center"/>
    </xf>
    <xf numFmtId="41" fontId="7" fillId="0" borderId="6" xfId="0" applyNumberFormat="1" applyFont="1" applyBorder="1" applyAlignment="1">
      <alignment horizontal="right" vertical="center"/>
    </xf>
    <xf numFmtId="41" fontId="7" fillId="0" borderId="11" xfId="0" applyNumberFormat="1" applyFont="1" applyBorder="1" applyAlignment="1">
      <alignment horizontal="right" vertical="center"/>
    </xf>
    <xf numFmtId="41" fontId="7" fillId="0" borderId="8" xfId="0" applyNumberFormat="1" applyFont="1" applyBorder="1" applyAlignment="1">
      <alignment horizontal="right" vertical="center"/>
    </xf>
    <xf numFmtId="41" fontId="7" fillId="0" borderId="1" xfId="0" applyNumberFormat="1" applyFont="1" applyBorder="1" applyAlignment="1">
      <alignment horizontal="right"/>
    </xf>
    <xf numFmtId="41" fontId="7" fillId="0" borderId="3" xfId="0" applyNumberFormat="1" applyFont="1" applyBorder="1" applyAlignment="1">
      <alignment horizontal="right"/>
    </xf>
    <xf numFmtId="41" fontId="7" fillId="0" borderId="1" xfId="0" applyNumberFormat="1" applyFont="1" applyBorder="1" applyAlignment="1">
      <alignment horizontal="right" vertical="center"/>
    </xf>
    <xf numFmtId="41" fontId="7" fillId="0" borderId="0" xfId="0" applyNumberFormat="1" applyFont="1" applyBorder="1" applyAlignment="1">
      <alignment horizontal="right"/>
    </xf>
    <xf numFmtId="41" fontId="7" fillId="0" borderId="3" xfId="0" applyNumberFormat="1" applyFont="1" applyBorder="1" applyAlignment="1">
      <alignment horizontal="right" vertical="center"/>
    </xf>
    <xf numFmtId="41" fontId="7" fillId="0" borderId="0" xfId="0" applyNumberFormat="1" applyFont="1" applyBorder="1" applyAlignment="1">
      <alignment horizontal="right" vertical="center"/>
    </xf>
    <xf numFmtId="41" fontId="8" fillId="0" borderId="3" xfId="0" applyNumberFormat="1" applyFont="1" applyBorder="1" applyAlignment="1"/>
    <xf numFmtId="41" fontId="7" fillId="0" borderId="1" xfId="0" applyNumberFormat="1" applyFont="1" applyBorder="1" applyAlignment="1"/>
    <xf numFmtId="41" fontId="7" fillId="0" borderId="3" xfId="0" applyNumberFormat="1" applyFont="1" applyBorder="1" applyAlignment="1"/>
    <xf numFmtId="41" fontId="7" fillId="0" borderId="0" xfId="0" applyNumberFormat="1" applyFont="1" applyBorder="1" applyAlignment="1"/>
    <xf numFmtId="0" fontId="32" fillId="0" borderId="1" xfId="0" applyFont="1" applyBorder="1" applyAlignment="1"/>
    <xf numFmtId="0" fontId="23" fillId="0" borderId="8" xfId="0" applyFont="1" applyBorder="1" applyAlignment="1">
      <alignment horizontal="left" vertical="center" shrinkToFit="1"/>
    </xf>
    <xf numFmtId="0" fontId="41" fillId="0" borderId="0" xfId="0" applyFont="1" applyBorder="1" applyAlignment="1"/>
    <xf numFmtId="0" fontId="23" fillId="0" borderId="0" xfId="0" applyFont="1" applyBorder="1"/>
    <xf numFmtId="41" fontId="7" fillId="0" borderId="0" xfId="0" applyNumberFormat="1" applyFont="1" applyBorder="1"/>
    <xf numFmtId="41" fontId="7" fillId="0" borderId="1" xfId="0" applyNumberFormat="1" applyFont="1" applyBorder="1"/>
    <xf numFmtId="41" fontId="7" fillId="0" borderId="3" xfId="0" applyNumberFormat="1" applyFont="1" applyBorder="1"/>
    <xf numFmtId="0" fontId="23" fillId="0" borderId="8" xfId="0" applyFont="1" applyBorder="1" applyAlignment="1">
      <alignment horizontal="left" vertical="center" indent="1" shrinkToFit="1"/>
    </xf>
    <xf numFmtId="0" fontId="41" fillId="0" borderId="0" xfId="0" applyFont="1" applyBorder="1" applyAlignment="1">
      <alignment horizontal="left" indent="1"/>
    </xf>
    <xf numFmtId="0" fontId="23" fillId="0" borderId="0" xfId="0" applyFont="1" applyBorder="1" applyAlignment="1">
      <alignment horizontal="left" indent="1"/>
    </xf>
    <xf numFmtId="0" fontId="40" fillId="0" borderId="0" xfId="2" applyNumberFormat="1" applyFont="1" applyFill="1" applyBorder="1" applyAlignment="1">
      <alignment horizontal="left" indent="1"/>
    </xf>
    <xf numFmtId="0" fontId="23" fillId="0" borderId="0" xfId="2" applyNumberFormat="1" applyFont="1" applyFill="1" applyBorder="1" applyAlignment="1">
      <alignment horizontal="left" indent="1"/>
    </xf>
    <xf numFmtId="0" fontId="23" fillId="0" borderId="5" xfId="0" applyFont="1" applyBorder="1" applyAlignment="1">
      <alignment horizontal="left" indent="1"/>
    </xf>
    <xf numFmtId="188" fontId="7" fillId="0" borderId="1" xfId="9" applyNumberFormat="1" applyFont="1" applyBorder="1"/>
    <xf numFmtId="188" fontId="7" fillId="0" borderId="0" xfId="9" applyNumberFormat="1" applyFont="1"/>
    <xf numFmtId="188" fontId="7" fillId="0" borderId="0" xfId="9" applyNumberFormat="1" applyFont="1" applyBorder="1"/>
    <xf numFmtId="188" fontId="5" fillId="0" borderId="1" xfId="9" applyNumberFormat="1" applyFont="1" applyBorder="1"/>
    <xf numFmtId="188" fontId="5" fillId="0" borderId="0" xfId="9" applyNumberFormat="1" applyFont="1"/>
    <xf numFmtId="0" fontId="10" fillId="0" borderId="0" xfId="2" applyFont="1" applyFill="1" applyBorder="1" applyAlignment="1">
      <alignment horizontal="center" vertical="center"/>
    </xf>
    <xf numFmtId="188" fontId="8" fillId="0" borderId="0" xfId="9" applyNumberFormat="1" applyFont="1"/>
    <xf numFmtId="3" fontId="43" fillId="0" borderId="16" xfId="0" applyNumberFormat="1" applyFont="1" applyBorder="1" applyAlignment="1">
      <alignment wrapText="1"/>
    </xf>
    <xf numFmtId="3" fontId="43" fillId="0" borderId="6" xfId="0" applyNumberFormat="1" applyFont="1" applyBorder="1" applyAlignment="1">
      <alignment wrapText="1"/>
    </xf>
    <xf numFmtId="3" fontId="43" fillId="0" borderId="17" xfId="0" applyNumberFormat="1" applyFont="1" applyBorder="1" applyAlignment="1">
      <alignment wrapText="1"/>
    </xf>
    <xf numFmtId="0" fontId="43" fillId="0" borderId="16" xfId="0" applyFont="1" applyBorder="1" applyAlignment="1">
      <alignment wrapText="1"/>
    </xf>
    <xf numFmtId="3" fontId="43" fillId="0" borderId="7" xfId="0" applyNumberFormat="1" applyFont="1" applyBorder="1" applyAlignment="1">
      <alignment wrapText="1"/>
    </xf>
    <xf numFmtId="3" fontId="42" fillId="0" borderId="15" xfId="0" applyNumberFormat="1" applyFont="1" applyBorder="1" applyAlignment="1">
      <alignment wrapText="1"/>
    </xf>
    <xf numFmtId="3" fontId="42" fillId="0" borderId="1" xfId="0" applyNumberFormat="1" applyFont="1" applyBorder="1" applyAlignment="1">
      <alignment wrapText="1"/>
    </xf>
    <xf numFmtId="0" fontId="42" fillId="0" borderId="15" xfId="0" applyFont="1" applyBorder="1" applyAlignment="1">
      <alignment wrapText="1"/>
    </xf>
    <xf numFmtId="0" fontId="42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41" fontId="9" fillId="0" borderId="9" xfId="1" applyNumberFormat="1" applyFont="1" applyFill="1" applyBorder="1" applyAlignment="1">
      <alignment horizontal="right" vertical="center"/>
    </xf>
    <xf numFmtId="41" fontId="9" fillId="0" borderId="0" xfId="1" applyNumberFormat="1" applyFont="1" applyFill="1" applyBorder="1" applyAlignment="1">
      <alignment horizontal="center" vertical="center"/>
    </xf>
    <xf numFmtId="41" fontId="9" fillId="0" borderId="0" xfId="2" applyNumberFormat="1" applyFont="1" applyFill="1" applyBorder="1" applyAlignment="1">
      <alignment horizontal="center" vertical="center"/>
    </xf>
    <xf numFmtId="190" fontId="9" fillId="0" borderId="1" xfId="1" applyNumberFormat="1" applyFont="1" applyFill="1" applyBorder="1" applyAlignment="1">
      <alignment horizontal="right" vertical="center"/>
    </xf>
    <xf numFmtId="190" fontId="9" fillId="0" borderId="0" xfId="1" applyNumberFormat="1" applyFont="1" applyFill="1" applyBorder="1" applyAlignment="1">
      <alignment horizontal="right" vertical="center"/>
    </xf>
    <xf numFmtId="41" fontId="9" fillId="0" borderId="1" xfId="1" applyNumberFormat="1" applyFont="1" applyFill="1" applyBorder="1" applyAlignment="1">
      <alignment horizontal="right" vertical="center"/>
    </xf>
    <xf numFmtId="41" fontId="10" fillId="0" borderId="0" xfId="1" applyNumberFormat="1" applyFont="1" applyFill="1" applyBorder="1" applyAlignment="1">
      <alignment horizontal="center" vertical="center"/>
    </xf>
    <xf numFmtId="41" fontId="8" fillId="0" borderId="1" xfId="0" applyNumberFormat="1" applyFont="1" applyBorder="1"/>
    <xf numFmtId="41" fontId="7" fillId="0" borderId="7" xfId="0" applyNumberFormat="1" applyFont="1" applyBorder="1"/>
    <xf numFmtId="41" fontId="7" fillId="0" borderId="6" xfId="0" applyNumberFormat="1" applyFont="1" applyBorder="1" applyAlignment="1">
      <alignment horizontal="right"/>
    </xf>
    <xf numFmtId="41" fontId="7" fillId="0" borderId="11" xfId="0" applyNumberFormat="1" applyFont="1" applyBorder="1"/>
    <xf numFmtId="41" fontId="7" fillId="0" borderId="8" xfId="0" applyNumberFormat="1" applyFont="1" applyBorder="1"/>
    <xf numFmtId="41" fontId="23" fillId="0" borderId="8" xfId="0" applyNumberFormat="1" applyFont="1" applyBorder="1" applyAlignment="1">
      <alignment horizontal="center" vertical="center"/>
    </xf>
    <xf numFmtId="41" fontId="7" fillId="0" borderId="9" xfId="0" applyNumberFormat="1" applyFont="1" applyBorder="1"/>
    <xf numFmtId="41" fontId="8" fillId="0" borderId="9" xfId="0" applyNumberFormat="1" applyFont="1" applyBorder="1"/>
    <xf numFmtId="41" fontId="8" fillId="0" borderId="3" xfId="0" applyNumberFormat="1" applyFont="1" applyBorder="1"/>
    <xf numFmtId="41" fontId="8" fillId="0" borderId="0" xfId="0" applyNumberFormat="1" applyFont="1"/>
    <xf numFmtId="41" fontId="8" fillId="0" borderId="0" xfId="0" applyNumberFormat="1" applyFont="1" applyBorder="1"/>
    <xf numFmtId="41" fontId="7" fillId="0" borderId="0" xfId="0" applyNumberFormat="1" applyFont="1"/>
    <xf numFmtId="41" fontId="7" fillId="0" borderId="9" xfId="0" applyNumberFormat="1" applyFont="1" applyBorder="1" applyAlignment="1"/>
    <xf numFmtId="196" fontId="7" fillId="0" borderId="0" xfId="0" applyNumberFormat="1" applyFont="1" applyBorder="1"/>
    <xf numFmtId="196" fontId="7" fillId="0" borderId="1" xfId="0" applyNumberFormat="1" applyFont="1" applyBorder="1"/>
    <xf numFmtId="197" fontId="7" fillId="0" borderId="0" xfId="0" applyNumberFormat="1" applyFont="1" applyBorder="1"/>
    <xf numFmtId="197" fontId="7" fillId="0" borderId="1" xfId="0" applyNumberFormat="1" applyFont="1" applyBorder="1"/>
    <xf numFmtId="197" fontId="7" fillId="0" borderId="3" xfId="0" applyNumberFormat="1" applyFont="1" applyBorder="1"/>
    <xf numFmtId="197" fontId="7" fillId="0" borderId="1" xfId="0" applyNumberFormat="1" applyFont="1" applyBorder="1" applyAlignment="1">
      <alignment horizontal="right"/>
    </xf>
    <xf numFmtId="197" fontId="7" fillId="0" borderId="0" xfId="0" applyNumberFormat="1" applyFont="1"/>
    <xf numFmtId="197" fontId="7" fillId="0" borderId="6" xfId="0" applyNumberFormat="1" applyFont="1" applyBorder="1" applyAlignment="1">
      <alignment horizontal="right"/>
    </xf>
    <xf numFmtId="197" fontId="7" fillId="0" borderId="11" xfId="0" applyNumberFormat="1" applyFont="1" applyBorder="1" applyAlignment="1">
      <alignment horizontal="center" vertical="center"/>
    </xf>
    <xf numFmtId="197" fontId="7" fillId="0" borderId="8" xfId="0" applyNumberFormat="1" applyFont="1" applyBorder="1" applyAlignment="1">
      <alignment horizontal="center" vertical="center" shrinkToFit="1"/>
    </xf>
    <xf numFmtId="197" fontId="7" fillId="0" borderId="6" xfId="0" applyNumberFormat="1" applyFont="1" applyBorder="1" applyAlignment="1">
      <alignment horizontal="center" vertical="center"/>
    </xf>
    <xf numFmtId="197" fontId="7" fillId="0" borderId="8" xfId="0" applyNumberFormat="1" applyFont="1" applyBorder="1" applyAlignment="1">
      <alignment horizontal="center" vertical="center"/>
    </xf>
    <xf numFmtId="197" fontId="7" fillId="0" borderId="0" xfId="0" applyNumberFormat="1" applyFont="1" applyBorder="1" applyAlignment="1">
      <alignment horizontal="center" vertical="center" shrinkToFit="1"/>
    </xf>
    <xf numFmtId="197" fontId="8" fillId="0" borderId="0" xfId="0" applyNumberFormat="1" applyFont="1" applyBorder="1" applyAlignment="1">
      <alignment horizontal="center"/>
    </xf>
    <xf numFmtId="197" fontId="7" fillId="0" borderId="1" xfId="0" applyNumberFormat="1" applyFont="1" applyBorder="1" applyAlignment="1">
      <alignment horizontal="center" vertical="center"/>
    </xf>
    <xf numFmtId="197" fontId="7" fillId="0" borderId="3" xfId="0" applyNumberFormat="1" applyFont="1" applyBorder="1" applyAlignment="1">
      <alignment horizontal="center" vertical="center"/>
    </xf>
    <xf numFmtId="197" fontId="7" fillId="0" borderId="0" xfId="0" applyNumberFormat="1" applyFont="1" applyBorder="1" applyAlignment="1">
      <alignment horizontal="center" vertical="center"/>
    </xf>
    <xf numFmtId="196" fontId="8" fillId="0" borderId="1" xfId="0" applyNumberFormat="1" applyFont="1" applyBorder="1" applyAlignment="1">
      <alignment horizontal="center"/>
    </xf>
    <xf numFmtId="196" fontId="8" fillId="0" borderId="3" xfId="0" applyNumberFormat="1" applyFont="1" applyBorder="1" applyAlignment="1">
      <alignment horizontal="center"/>
    </xf>
    <xf numFmtId="197" fontId="8" fillId="0" borderId="1" xfId="0" applyNumberFormat="1" applyFont="1" applyBorder="1" applyAlignment="1">
      <alignment horizontal="center"/>
    </xf>
    <xf numFmtId="197" fontId="8" fillId="0" borderId="0" xfId="9" applyNumberFormat="1" applyFont="1" applyBorder="1" applyAlignment="1">
      <alignment horizontal="center"/>
    </xf>
    <xf numFmtId="197" fontId="8" fillId="0" borderId="3" xfId="0" applyNumberFormat="1" applyFont="1" applyBorder="1"/>
    <xf numFmtId="197" fontId="8" fillId="0" borderId="0" xfId="0" applyNumberFormat="1" applyFont="1" applyBorder="1"/>
    <xf numFmtId="197" fontId="8" fillId="0" borderId="3" xfId="0" applyNumberFormat="1" applyFont="1" applyBorder="1" applyAlignment="1">
      <alignment horizontal="center"/>
    </xf>
    <xf numFmtId="197" fontId="7" fillId="0" borderId="0" xfId="9" applyNumberFormat="1" applyFont="1" applyBorder="1"/>
    <xf numFmtId="197" fontId="7" fillId="0" borderId="1" xfId="9" applyNumberFormat="1" applyFont="1" applyBorder="1"/>
    <xf numFmtId="197" fontId="7" fillId="0" borderId="5" xfId="0" applyNumberFormat="1" applyFont="1" applyBorder="1"/>
    <xf numFmtId="197" fontId="7" fillId="0" borderId="2" xfId="0" applyNumberFormat="1" applyFont="1" applyBorder="1"/>
    <xf numFmtId="197" fontId="7" fillId="0" borderId="4" xfId="0" applyNumberFormat="1" applyFont="1" applyBorder="1"/>
    <xf numFmtId="0" fontId="23" fillId="0" borderId="0" xfId="0" applyFont="1" applyBorder="1" applyAlignment="1">
      <alignment horizontal="left" vertical="center" indent="1" shrinkToFit="1"/>
    </xf>
    <xf numFmtId="0" fontId="7" fillId="0" borderId="8" xfId="4" applyFont="1" applyBorder="1"/>
    <xf numFmtId="41" fontId="0" fillId="0" borderId="1" xfId="0" applyNumberFormat="1" applyBorder="1"/>
    <xf numFmtId="0" fontId="23" fillId="0" borderId="1" xfId="0" applyFont="1" applyBorder="1" applyAlignment="1">
      <alignment horizontal="left" indent="1"/>
    </xf>
    <xf numFmtId="41" fontId="7" fillId="0" borderId="6" xfId="0" applyNumberFormat="1" applyFont="1" applyBorder="1"/>
    <xf numFmtId="41" fontId="7" fillId="0" borderId="11" xfId="0" applyNumberFormat="1" applyFont="1" applyBorder="1" applyAlignment="1">
      <alignment horizontal="center"/>
    </xf>
    <xf numFmtId="41" fontId="7" fillId="0" borderId="8" xfId="0" applyNumberFormat="1" applyFont="1" applyBorder="1" applyAlignment="1">
      <alignment horizontal="center"/>
    </xf>
    <xf numFmtId="41" fontId="7" fillId="0" borderId="7" xfId="0" applyNumberFormat="1" applyFont="1" applyBorder="1" applyAlignment="1">
      <alignment horizontal="center"/>
    </xf>
    <xf numFmtId="3" fontId="7" fillId="0" borderId="0" xfId="0" applyNumberFormat="1" applyFont="1"/>
    <xf numFmtId="189" fontId="8" fillId="0" borderId="3" xfId="0" applyNumberFormat="1" applyFont="1" applyBorder="1"/>
    <xf numFmtId="189" fontId="8" fillId="0" borderId="1" xfId="0" applyNumberFormat="1" applyFont="1" applyBorder="1"/>
    <xf numFmtId="189" fontId="8" fillId="0" borderId="1" xfId="0" applyNumberFormat="1" applyFont="1" applyBorder="1" applyAlignment="1">
      <alignment horizontal="right"/>
    </xf>
    <xf numFmtId="189" fontId="8" fillId="0" borderId="3" xfId="0" applyNumberFormat="1" applyFont="1" applyBorder="1" applyAlignment="1">
      <alignment horizontal="center"/>
    </xf>
    <xf numFmtId="189" fontId="8" fillId="0" borderId="0" xfId="0" applyNumberFormat="1" applyFont="1" applyBorder="1"/>
    <xf numFmtId="187" fontId="8" fillId="0" borderId="1" xfId="9" applyNumberFormat="1" applyFont="1" applyBorder="1"/>
    <xf numFmtId="1" fontId="8" fillId="0" borderId="1" xfId="0" applyNumberFormat="1" applyFont="1" applyBorder="1"/>
    <xf numFmtId="187" fontId="6" fillId="0" borderId="1" xfId="9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187" fontId="6" fillId="0" borderId="9" xfId="9" applyNumberFormat="1" applyFont="1" applyBorder="1"/>
    <xf numFmtId="0" fontId="6" fillId="0" borderId="9" xfId="0" applyFont="1" applyBorder="1"/>
    <xf numFmtId="15" fontId="6" fillId="0" borderId="9" xfId="0" quotePrefix="1" applyNumberFormat="1" applyFont="1" applyBorder="1" applyAlignment="1">
      <alignment horizontal="right"/>
    </xf>
    <xf numFmtId="1" fontId="6" fillId="0" borderId="1" xfId="0" applyNumberFormat="1" applyFont="1" applyBorder="1" applyAlignment="1">
      <alignment horizontal="right"/>
    </xf>
    <xf numFmtId="189" fontId="6" fillId="0" borderId="3" xfId="0" applyNumberFormat="1" applyFont="1" applyBorder="1" applyAlignment="1">
      <alignment horizontal="right"/>
    </xf>
    <xf numFmtId="189" fontId="6" fillId="0" borderId="1" xfId="0" applyNumberFormat="1" applyFont="1" applyBorder="1" applyAlignment="1">
      <alignment horizontal="right"/>
    </xf>
    <xf numFmtId="187" fontId="6" fillId="0" borderId="9" xfId="9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197" fontId="7" fillId="0" borderId="0" xfId="0" applyNumberFormat="1" applyFont="1" applyBorder="1" applyAlignment="1">
      <alignment horizontal="center"/>
    </xf>
    <xf numFmtId="0" fontId="10" fillId="0" borderId="14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0" fontId="10" fillId="0" borderId="12" xfId="2" quotePrefix="1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/>
    </xf>
    <xf numFmtId="0" fontId="10" fillId="0" borderId="4" xfId="2" applyFont="1" applyFill="1" applyBorder="1" applyAlignment="1">
      <alignment horizontal="center" vertical="center"/>
    </xf>
    <xf numFmtId="0" fontId="10" fillId="0" borderId="14" xfId="2" quotePrefix="1" applyFont="1" applyFill="1" applyBorder="1" applyAlignment="1">
      <alignment horizontal="center" vertical="center"/>
    </xf>
    <xf numFmtId="0" fontId="12" fillId="0" borderId="8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 shrinkToFit="1"/>
    </xf>
    <xf numFmtId="0" fontId="31" fillId="0" borderId="8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4" xfId="0" quotePrefix="1" applyFont="1" applyBorder="1" applyAlignment="1">
      <alignment horizontal="center" vertical="center"/>
    </xf>
    <xf numFmtId="0" fontId="31" fillId="0" borderId="12" xfId="0" quotePrefix="1" applyFont="1" applyBorder="1" applyAlignment="1">
      <alignment horizontal="center" vertical="center"/>
    </xf>
    <xf numFmtId="0" fontId="31" fillId="0" borderId="13" xfId="0" quotePrefix="1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2" xfId="0" applyFont="1" applyBorder="1" applyAlignment="1">
      <alignment vertical="center"/>
    </xf>
    <xf numFmtId="0" fontId="32" fillId="0" borderId="0" xfId="4" applyFont="1" applyBorder="1" applyAlignment="1">
      <alignment horizontal="center"/>
    </xf>
    <xf numFmtId="0" fontId="32" fillId="0" borderId="3" xfId="4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8" fillId="0" borderId="0" xfId="4" applyFont="1" applyBorder="1" applyAlignment="1">
      <alignment horizontal="center"/>
    </xf>
    <xf numFmtId="0" fontId="8" fillId="0" borderId="3" xfId="4" applyFont="1" applyBorder="1" applyAlignment="1">
      <alignment horizontal="center"/>
    </xf>
    <xf numFmtId="0" fontId="7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4" xfId="0" quotePrefix="1" applyFont="1" applyBorder="1" applyAlignment="1">
      <alignment horizontal="center" vertical="center"/>
    </xf>
    <xf numFmtId="0" fontId="7" fillId="0" borderId="12" xfId="0" quotePrefix="1" applyFont="1" applyBorder="1" applyAlignment="1">
      <alignment horizontal="center" vertical="center"/>
    </xf>
    <xf numFmtId="0" fontId="7" fillId="0" borderId="13" xfId="0" quotePrefix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0" fontId="32" fillId="0" borderId="0" xfId="4" applyFont="1" applyBorder="1" applyAlignment="1">
      <alignment horizontal="center" wrapText="1"/>
    </xf>
    <xf numFmtId="0" fontId="32" fillId="0" borderId="3" xfId="4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32" fillId="0" borderId="0" xfId="4" applyFont="1" applyBorder="1" applyAlignment="1">
      <alignment horizontal="center" vertical="center" wrapText="1"/>
    </xf>
    <xf numFmtId="0" fontId="32" fillId="0" borderId="3" xfId="4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12" xfId="0" applyFont="1" applyBorder="1"/>
    <xf numFmtId="0" fontId="5" fillId="0" borderId="13" xfId="0" applyFont="1" applyBorder="1"/>
    <xf numFmtId="0" fontId="5" fillId="0" borderId="1" xfId="0" applyFont="1" applyBorder="1"/>
    <xf numFmtId="0" fontId="5" fillId="0" borderId="5" xfId="0" applyFont="1" applyBorder="1"/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10">
    <cellStyle name="Comma" xfId="9" builtinId="3"/>
    <cellStyle name="Comma 2" xfId="1"/>
    <cellStyle name="Comma 2 2" xfId="8"/>
    <cellStyle name="Comma 3" xfId="7"/>
    <cellStyle name="Normal" xfId="0" builtinId="0"/>
    <cellStyle name="Normal 2" xfId="2"/>
    <cellStyle name="Normal 2 2" xfId="4"/>
    <cellStyle name="Normal 3" xfId="6"/>
    <cellStyle name="Normal_ปริมาณขยะปี48-52" xfId="5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809625</xdr:colOff>
      <xdr:row>0</xdr:row>
      <xdr:rowOff>0</xdr:rowOff>
    </xdr:to>
    <xdr:grpSp>
      <xdr:nvGrpSpPr>
        <xdr:cNvPr id="12508" name="Group 6"/>
        <xdr:cNvGrpSpPr>
          <a:grpSpLocks/>
        </xdr:cNvGrpSpPr>
      </xdr:nvGrpSpPr>
      <xdr:grpSpPr bwMode="auto">
        <a:xfrm rot="-5400000">
          <a:off x="4586288" y="-4586288"/>
          <a:ext cx="0" cy="9172575"/>
          <a:chOff x="636" y="6"/>
          <a:chExt cx="25" cy="503"/>
        </a:xfrm>
      </xdr:grpSpPr>
      <xdr:sp macro="" textlink="">
        <xdr:nvSpPr>
          <xdr:cNvPr id="12517" name="Rectangle 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E3E3E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518" name="Rectangle 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990600</xdr:colOff>
      <xdr:row>14</xdr:row>
      <xdr:rowOff>28575</xdr:rowOff>
    </xdr:from>
    <xdr:to>
      <xdr:col>22</xdr:col>
      <xdr:colOff>238125</xdr:colOff>
      <xdr:row>30</xdr:row>
      <xdr:rowOff>10394</xdr:rowOff>
    </xdr:to>
    <xdr:grpSp>
      <xdr:nvGrpSpPr>
        <xdr:cNvPr id="16" name="Group 15"/>
        <xdr:cNvGrpSpPr/>
      </xdr:nvGrpSpPr>
      <xdr:grpSpPr>
        <a:xfrm>
          <a:off x="9353550" y="3009900"/>
          <a:ext cx="476250" cy="3334619"/>
          <a:chOff x="9353550" y="3143250"/>
          <a:chExt cx="476250" cy="3420344"/>
        </a:xfrm>
      </xdr:grpSpPr>
      <xdr:grpSp>
        <xdr:nvGrpSpPr>
          <xdr:cNvPr id="13" name="Group 12"/>
          <xdr:cNvGrpSpPr/>
        </xdr:nvGrpSpPr>
        <xdr:grpSpPr>
          <a:xfrm>
            <a:off x="9496425" y="6096000"/>
            <a:ext cx="333375" cy="467594"/>
            <a:chOff x="9591675" y="6219829"/>
            <a:chExt cx="333375" cy="467594"/>
          </a:xfrm>
        </xdr:grpSpPr>
        <xdr:sp macro="" textlink="">
          <xdr:nvSpPr>
            <xdr:cNvPr id="14" name="Flowchart: Delay 13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215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353550" y="314325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21</xdr:col>
      <xdr:colOff>57150</xdr:colOff>
      <xdr:row>30</xdr:row>
      <xdr:rowOff>19050</xdr:rowOff>
    </xdr:from>
    <xdr:to>
      <xdr:col>22</xdr:col>
      <xdr:colOff>238125</xdr:colOff>
      <xdr:row>41</xdr:row>
      <xdr:rowOff>171451</xdr:rowOff>
    </xdr:to>
    <xdr:grpSp>
      <xdr:nvGrpSpPr>
        <xdr:cNvPr id="2" name="กลุ่ม 1"/>
        <xdr:cNvGrpSpPr/>
      </xdr:nvGrpSpPr>
      <xdr:grpSpPr>
        <a:xfrm>
          <a:off x="9496425" y="6353175"/>
          <a:ext cx="333375" cy="2486026"/>
          <a:chOff x="9486900" y="6805180"/>
          <a:chExt cx="336839" cy="2558762"/>
        </a:xfrm>
      </xdr:grpSpPr>
      <xdr:sp macro="" textlink="">
        <xdr:nvSpPr>
          <xdr:cNvPr id="17" name="Flowchart: Delay 16"/>
          <xdr:cNvSpPr/>
        </xdr:nvSpPr>
        <xdr:spPr bwMode="auto">
          <a:xfrm rot="16200000">
            <a:off x="9450532" y="6841548"/>
            <a:ext cx="409575" cy="336839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19" name="Group 18"/>
          <xdr:cNvGrpSpPr/>
        </xdr:nvGrpSpPr>
        <xdr:grpSpPr>
          <a:xfrm>
            <a:off x="9525865" y="6824233"/>
            <a:ext cx="290225" cy="2539709"/>
            <a:chOff x="9544049" y="6667503"/>
            <a:chExt cx="286761" cy="2562223"/>
          </a:xfrm>
        </xdr:grpSpPr>
        <xdr:sp macro="" textlink="">
          <xdr:nvSpPr>
            <xdr:cNvPr id="18" name="TextBox 17"/>
            <xdr:cNvSpPr txBox="1"/>
          </xdr:nvSpPr>
          <xdr:spPr>
            <a:xfrm rot="5400000">
              <a:off x="9436894" y="6774658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216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  <xdr:sp macro="" textlink="">
          <xdr:nvSpPr>
            <xdr:cNvPr id="12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904875</xdr:colOff>
      <xdr:row>13</xdr:row>
      <xdr:rowOff>161925</xdr:rowOff>
    </xdr:from>
    <xdr:to>
      <xdr:col>45</xdr:col>
      <xdr:colOff>257175</xdr:colOff>
      <xdr:row>29</xdr:row>
      <xdr:rowOff>869</xdr:rowOff>
    </xdr:to>
    <xdr:grpSp>
      <xdr:nvGrpSpPr>
        <xdr:cNvPr id="9" name="Group 8"/>
        <xdr:cNvGrpSpPr/>
      </xdr:nvGrpSpPr>
      <xdr:grpSpPr>
        <a:xfrm>
          <a:off x="9534525" y="3219450"/>
          <a:ext cx="428625" cy="3248894"/>
          <a:chOff x="9477375" y="3181350"/>
          <a:chExt cx="466725" cy="3420344"/>
        </a:xfrm>
      </xdr:grpSpPr>
      <xdr:grpSp>
        <xdr:nvGrpSpPr>
          <xdr:cNvPr id="6" name="Group 5"/>
          <xdr:cNvGrpSpPr/>
        </xdr:nvGrpSpPr>
        <xdr:grpSpPr>
          <a:xfrm>
            <a:off x="9610725" y="6134100"/>
            <a:ext cx="333375" cy="467594"/>
            <a:chOff x="9591675" y="6219829"/>
            <a:chExt cx="333375" cy="467594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217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77375" y="3181350"/>
            <a:ext cx="40005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44</xdr:col>
      <xdr:colOff>95250</xdr:colOff>
      <xdr:row>29</xdr:row>
      <xdr:rowOff>0</xdr:rowOff>
    </xdr:from>
    <xdr:to>
      <xdr:col>45</xdr:col>
      <xdr:colOff>260639</xdr:colOff>
      <xdr:row>39</xdr:row>
      <xdr:rowOff>177512</xdr:rowOff>
    </xdr:to>
    <xdr:grpSp>
      <xdr:nvGrpSpPr>
        <xdr:cNvPr id="24" name="กลุ่ม 23"/>
        <xdr:cNvGrpSpPr/>
      </xdr:nvGrpSpPr>
      <xdr:grpSpPr>
        <a:xfrm>
          <a:off x="9648825" y="6467475"/>
          <a:ext cx="317789" cy="2558762"/>
          <a:chOff x="9486900" y="6805180"/>
          <a:chExt cx="336839" cy="2558762"/>
        </a:xfrm>
      </xdr:grpSpPr>
      <xdr:sp macro="" textlink="">
        <xdr:nvSpPr>
          <xdr:cNvPr id="25" name="Flowchart: Delay 16"/>
          <xdr:cNvSpPr/>
        </xdr:nvSpPr>
        <xdr:spPr bwMode="auto">
          <a:xfrm rot="16200000">
            <a:off x="9450532" y="6841548"/>
            <a:ext cx="409575" cy="336839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26" name="Group 18"/>
          <xdr:cNvGrpSpPr/>
        </xdr:nvGrpSpPr>
        <xdr:grpSpPr>
          <a:xfrm>
            <a:off x="9525865" y="6824233"/>
            <a:ext cx="290225" cy="2539709"/>
            <a:chOff x="9544049" y="6667503"/>
            <a:chExt cx="286761" cy="2562223"/>
          </a:xfrm>
        </xdr:grpSpPr>
        <xdr:sp macro="" textlink="">
          <xdr:nvSpPr>
            <xdr:cNvPr id="27" name="TextBox 26"/>
            <xdr:cNvSpPr txBox="1"/>
          </xdr:nvSpPr>
          <xdr:spPr>
            <a:xfrm rot="5400000">
              <a:off x="9436894" y="6774658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218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  <xdr:sp macro="" textlink="">
          <xdr:nvSpPr>
            <xdr:cNvPr id="28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1209675</xdr:colOff>
      <xdr:row>26</xdr:row>
      <xdr:rowOff>123825</xdr:rowOff>
    </xdr:from>
    <xdr:to>
      <xdr:col>22</xdr:col>
      <xdr:colOff>9525</xdr:colOff>
      <xdr:row>29</xdr:row>
      <xdr:rowOff>200025</xdr:rowOff>
    </xdr:to>
    <xdr:sp macro="" textlink="">
      <xdr:nvSpPr>
        <xdr:cNvPr id="5440" name="Text Box 9"/>
        <xdr:cNvSpPr txBox="1">
          <a:spLocks noChangeArrowheads="1"/>
        </xdr:cNvSpPr>
      </xdr:nvSpPr>
      <xdr:spPr bwMode="auto">
        <a:xfrm>
          <a:off x="9420225" y="6010275"/>
          <a:ext cx="1905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0</xdr:colOff>
      <xdr:row>51</xdr:row>
      <xdr:rowOff>76200</xdr:rowOff>
    </xdr:from>
    <xdr:to>
      <xdr:col>21</xdr:col>
      <xdr:colOff>190500</xdr:colOff>
      <xdr:row>53</xdr:row>
      <xdr:rowOff>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9448800" y="6257925"/>
          <a:ext cx="152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1209675</xdr:colOff>
      <xdr:row>48</xdr:row>
      <xdr:rowOff>123825</xdr:rowOff>
    </xdr:from>
    <xdr:to>
      <xdr:col>22</xdr:col>
      <xdr:colOff>9525</xdr:colOff>
      <xdr:row>51</xdr:row>
      <xdr:rowOff>200025</xdr:rowOff>
    </xdr:to>
    <xdr:sp macro="" textlink="">
      <xdr:nvSpPr>
        <xdr:cNvPr id="13" name="Text Box 9"/>
        <xdr:cNvSpPr txBox="1">
          <a:spLocks noChangeArrowheads="1"/>
        </xdr:cNvSpPr>
      </xdr:nvSpPr>
      <xdr:spPr bwMode="auto">
        <a:xfrm>
          <a:off x="9420225" y="6010275"/>
          <a:ext cx="1905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28575</xdr:colOff>
      <xdr:row>29</xdr:row>
      <xdr:rowOff>47625</xdr:rowOff>
    </xdr:from>
    <xdr:to>
      <xdr:col>22</xdr:col>
      <xdr:colOff>362960</xdr:colOff>
      <xdr:row>40</xdr:row>
      <xdr:rowOff>104775</xdr:rowOff>
    </xdr:to>
    <xdr:grpSp>
      <xdr:nvGrpSpPr>
        <xdr:cNvPr id="14" name="Group 10"/>
        <xdr:cNvGrpSpPr/>
      </xdr:nvGrpSpPr>
      <xdr:grpSpPr>
        <a:xfrm>
          <a:off x="9629775" y="6610350"/>
          <a:ext cx="334385" cy="2676525"/>
          <a:chOff x="9648825" y="76200"/>
          <a:chExt cx="334385" cy="2581275"/>
        </a:xfrm>
      </xdr:grpSpPr>
      <xdr:grpSp>
        <xdr:nvGrpSpPr>
          <xdr:cNvPr id="15" name="Group 7"/>
          <xdr:cNvGrpSpPr/>
        </xdr:nvGrpSpPr>
        <xdr:grpSpPr>
          <a:xfrm>
            <a:off x="96488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7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8" name="TextBox 17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9715500" y="5238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  <xdr:twoCellAnchor>
    <xdr:from>
      <xdr:col>21</xdr:col>
      <xdr:colOff>47625</xdr:colOff>
      <xdr:row>13</xdr:row>
      <xdr:rowOff>238125</xdr:rowOff>
    </xdr:from>
    <xdr:to>
      <xdr:col>22</xdr:col>
      <xdr:colOff>361950</xdr:colOff>
      <xdr:row>27</xdr:row>
      <xdr:rowOff>19919</xdr:rowOff>
    </xdr:to>
    <xdr:grpSp>
      <xdr:nvGrpSpPr>
        <xdr:cNvPr id="19" name="Group 8"/>
        <xdr:cNvGrpSpPr/>
      </xdr:nvGrpSpPr>
      <xdr:grpSpPr>
        <a:xfrm>
          <a:off x="9496425" y="3257550"/>
          <a:ext cx="466725" cy="3248894"/>
          <a:chOff x="9477375" y="3181350"/>
          <a:chExt cx="466725" cy="3420344"/>
        </a:xfrm>
      </xdr:grpSpPr>
      <xdr:grpSp>
        <xdr:nvGrpSpPr>
          <xdr:cNvPr id="20" name="Group 5"/>
          <xdr:cNvGrpSpPr/>
        </xdr:nvGrpSpPr>
        <xdr:grpSpPr>
          <a:xfrm>
            <a:off x="9610725" y="6134100"/>
            <a:ext cx="333375" cy="467594"/>
            <a:chOff x="9591675" y="6219829"/>
            <a:chExt cx="333375" cy="467594"/>
          </a:xfrm>
        </xdr:grpSpPr>
        <xdr:sp macro="" textlink="">
          <xdr:nvSpPr>
            <xdr:cNvPr id="22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3" name="TextBox 22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219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9477375" y="3181350"/>
            <a:ext cx="40005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33</xdr:row>
      <xdr:rowOff>0</xdr:rowOff>
    </xdr:from>
    <xdr:to>
      <xdr:col>14</xdr:col>
      <xdr:colOff>28575</xdr:colOff>
      <xdr:row>34</xdr:row>
      <xdr:rowOff>0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95059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12</xdr:col>
      <xdr:colOff>1390650</xdr:colOff>
      <xdr:row>13</xdr:row>
      <xdr:rowOff>152400</xdr:rowOff>
    </xdr:from>
    <xdr:to>
      <xdr:col>14</xdr:col>
      <xdr:colOff>276225</xdr:colOff>
      <xdr:row>32</xdr:row>
      <xdr:rowOff>29444</xdr:rowOff>
    </xdr:to>
    <xdr:grpSp>
      <xdr:nvGrpSpPr>
        <xdr:cNvPr id="7" name="Group 6"/>
        <xdr:cNvGrpSpPr/>
      </xdr:nvGrpSpPr>
      <xdr:grpSpPr>
        <a:xfrm>
          <a:off x="9496425" y="2800350"/>
          <a:ext cx="476250" cy="3687044"/>
          <a:chOff x="9505950" y="3086100"/>
          <a:chExt cx="476250" cy="3410819"/>
        </a:xfrm>
      </xdr:grpSpPr>
      <xdr:grpSp>
        <xdr:nvGrpSpPr>
          <xdr:cNvPr id="9" name="Group 8"/>
          <xdr:cNvGrpSpPr/>
        </xdr:nvGrpSpPr>
        <xdr:grpSpPr>
          <a:xfrm>
            <a:off x="9648825" y="6029325"/>
            <a:ext cx="333375" cy="467594"/>
            <a:chOff x="9591675" y="6219829"/>
            <a:chExt cx="333375" cy="467594"/>
          </a:xfrm>
        </xdr:grpSpPr>
        <xdr:sp macro="" textlink="">
          <xdr:nvSpPr>
            <xdr:cNvPr id="10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221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505950" y="308610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14</xdr:col>
      <xdr:colOff>28575</xdr:colOff>
      <xdr:row>49</xdr:row>
      <xdr:rowOff>66675</xdr:rowOff>
    </xdr:from>
    <xdr:to>
      <xdr:col>14</xdr:col>
      <xdr:colOff>28575</xdr:colOff>
      <xdr:row>51</xdr:row>
      <xdr:rowOff>0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9725025" y="682942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13</xdr:col>
      <xdr:colOff>114300</xdr:colOff>
      <xdr:row>33</xdr:row>
      <xdr:rowOff>28575</xdr:rowOff>
    </xdr:from>
    <xdr:to>
      <xdr:col>14</xdr:col>
      <xdr:colOff>286760</xdr:colOff>
      <xdr:row>44</xdr:row>
      <xdr:rowOff>152400</xdr:rowOff>
    </xdr:to>
    <xdr:grpSp>
      <xdr:nvGrpSpPr>
        <xdr:cNvPr id="12" name="Group 10"/>
        <xdr:cNvGrpSpPr/>
      </xdr:nvGrpSpPr>
      <xdr:grpSpPr>
        <a:xfrm>
          <a:off x="9648825" y="6524625"/>
          <a:ext cx="334385" cy="2676525"/>
          <a:chOff x="9648825" y="76200"/>
          <a:chExt cx="334385" cy="2581275"/>
        </a:xfrm>
      </xdr:grpSpPr>
      <xdr:grpSp>
        <xdr:nvGrpSpPr>
          <xdr:cNvPr id="13" name="Group 7"/>
          <xdr:cNvGrpSpPr/>
        </xdr:nvGrpSpPr>
        <xdr:grpSpPr>
          <a:xfrm>
            <a:off x="96488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5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" name="TextBox 15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222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715500" y="5238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1000125</xdr:colOff>
      <xdr:row>12</xdr:row>
      <xdr:rowOff>161925</xdr:rowOff>
    </xdr:from>
    <xdr:to>
      <xdr:col>27</xdr:col>
      <xdr:colOff>228600</xdr:colOff>
      <xdr:row>32</xdr:row>
      <xdr:rowOff>181844</xdr:rowOff>
    </xdr:to>
    <xdr:grpSp>
      <xdr:nvGrpSpPr>
        <xdr:cNvPr id="11" name="Group 6"/>
        <xdr:cNvGrpSpPr/>
      </xdr:nvGrpSpPr>
      <xdr:grpSpPr>
        <a:xfrm>
          <a:off x="9486900" y="2695575"/>
          <a:ext cx="476250" cy="3848969"/>
          <a:chOff x="9505950" y="3086100"/>
          <a:chExt cx="476250" cy="3410819"/>
        </a:xfrm>
      </xdr:grpSpPr>
      <xdr:grpSp>
        <xdr:nvGrpSpPr>
          <xdr:cNvPr id="12" name="Group 8"/>
          <xdr:cNvGrpSpPr/>
        </xdr:nvGrpSpPr>
        <xdr:grpSpPr>
          <a:xfrm>
            <a:off x="9648825" y="6029325"/>
            <a:ext cx="333375" cy="467594"/>
            <a:chOff x="9591675" y="6219829"/>
            <a:chExt cx="333375" cy="467594"/>
          </a:xfrm>
        </xdr:grpSpPr>
        <xdr:sp macro="" textlink="">
          <xdr:nvSpPr>
            <xdr:cNvPr id="14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223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505950" y="308610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333375</xdr:colOff>
      <xdr:row>50</xdr:row>
      <xdr:rowOff>266700</xdr:rowOff>
    </xdr:from>
    <xdr:to>
      <xdr:col>31</xdr:col>
      <xdr:colOff>571500</xdr:colOff>
      <xdr:row>52</xdr:row>
      <xdr:rowOff>123825</xdr:rowOff>
    </xdr:to>
    <xdr:sp macro="" textlink="">
      <xdr:nvSpPr>
        <xdr:cNvPr id="15453" name="Text Box 2"/>
        <xdr:cNvSpPr txBox="1">
          <a:spLocks noChangeArrowheads="1"/>
        </xdr:cNvSpPr>
      </xdr:nvSpPr>
      <xdr:spPr bwMode="auto">
        <a:xfrm>
          <a:off x="9610725" y="128301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32</xdr:col>
      <xdr:colOff>0</xdr:colOff>
      <xdr:row>27</xdr:row>
      <xdr:rowOff>0</xdr:rowOff>
    </xdr:from>
    <xdr:to>
      <xdr:col>32</xdr:col>
      <xdr:colOff>0</xdr:colOff>
      <xdr:row>27</xdr:row>
      <xdr:rowOff>0</xdr:rowOff>
    </xdr:to>
    <xdr:sp macro="" textlink="">
      <xdr:nvSpPr>
        <xdr:cNvPr id="3076" name="Text Box 4"/>
        <xdr:cNvSpPr txBox="1">
          <a:spLocks noChangeArrowheads="1"/>
        </xdr:cNvSpPr>
      </xdr:nvSpPr>
      <xdr:spPr bwMode="auto">
        <a:xfrm>
          <a:off x="9705975" y="7248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334385</xdr:colOff>
      <xdr:row>10</xdr:row>
      <xdr:rowOff>457200</xdr:rowOff>
    </xdr:to>
    <xdr:grpSp>
      <xdr:nvGrpSpPr>
        <xdr:cNvPr id="23" name="Group 10"/>
        <xdr:cNvGrpSpPr/>
      </xdr:nvGrpSpPr>
      <xdr:grpSpPr>
        <a:xfrm>
          <a:off x="9610725" y="0"/>
          <a:ext cx="334385" cy="2676525"/>
          <a:chOff x="9648825" y="76200"/>
          <a:chExt cx="334385" cy="2581275"/>
        </a:xfrm>
      </xdr:grpSpPr>
      <xdr:grpSp>
        <xdr:nvGrpSpPr>
          <xdr:cNvPr id="24" name="Group 7"/>
          <xdr:cNvGrpSpPr/>
        </xdr:nvGrpSpPr>
        <xdr:grpSpPr>
          <a:xfrm>
            <a:off x="96488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26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7" name="TextBox 26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224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5" name="Text Box 6"/>
          <xdr:cNvSpPr txBox="1">
            <a:spLocks noChangeArrowheads="1"/>
          </xdr:cNvSpPr>
        </xdr:nvSpPr>
        <xdr:spPr bwMode="auto">
          <a:xfrm>
            <a:off x="9715500" y="5238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  <xdr:twoCellAnchor>
    <xdr:from>
      <xdr:col>30</xdr:col>
      <xdr:colOff>1428750</xdr:colOff>
      <xdr:row>35</xdr:row>
      <xdr:rowOff>57150</xdr:rowOff>
    </xdr:from>
    <xdr:to>
      <xdr:col>32</xdr:col>
      <xdr:colOff>304800</xdr:colOff>
      <xdr:row>51</xdr:row>
      <xdr:rowOff>191369</xdr:rowOff>
    </xdr:to>
    <xdr:grpSp>
      <xdr:nvGrpSpPr>
        <xdr:cNvPr id="28" name="Group 6"/>
        <xdr:cNvGrpSpPr/>
      </xdr:nvGrpSpPr>
      <xdr:grpSpPr>
        <a:xfrm>
          <a:off x="9439275" y="9296400"/>
          <a:ext cx="476250" cy="3848969"/>
          <a:chOff x="9505950" y="3086100"/>
          <a:chExt cx="476250" cy="3410819"/>
        </a:xfrm>
      </xdr:grpSpPr>
      <xdr:grpSp>
        <xdr:nvGrpSpPr>
          <xdr:cNvPr id="29" name="Group 8"/>
          <xdr:cNvGrpSpPr/>
        </xdr:nvGrpSpPr>
        <xdr:grpSpPr>
          <a:xfrm>
            <a:off x="9648825" y="6029325"/>
            <a:ext cx="333375" cy="467594"/>
            <a:chOff x="9591675" y="6219829"/>
            <a:chExt cx="333375" cy="467594"/>
          </a:xfrm>
        </xdr:grpSpPr>
        <xdr:sp macro="" textlink="">
          <xdr:nvSpPr>
            <xdr:cNvPr id="31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2" name="TextBox 31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0" name="Text Box 6"/>
          <xdr:cNvSpPr txBox="1">
            <a:spLocks noChangeArrowheads="1"/>
          </xdr:cNvSpPr>
        </xdr:nvSpPr>
        <xdr:spPr bwMode="auto">
          <a:xfrm>
            <a:off x="9505950" y="308610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sp macro="" textlink="">
      <xdr:nvSpPr>
        <xdr:cNvPr id="16526" name="Text Box 1"/>
        <xdr:cNvSpPr txBox="1">
          <a:spLocks noChangeArrowheads="1"/>
        </xdr:cNvSpPr>
      </xdr:nvSpPr>
      <xdr:spPr bwMode="auto">
        <a:xfrm>
          <a:off x="9382125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45</xdr:row>
      <xdr:rowOff>266700</xdr:rowOff>
    </xdr:from>
    <xdr:to>
      <xdr:col>23</xdr:col>
      <xdr:colOff>0</xdr:colOff>
      <xdr:row>47</xdr:row>
      <xdr:rowOff>123825</xdr:rowOff>
    </xdr:to>
    <xdr:sp macro="" textlink="">
      <xdr:nvSpPr>
        <xdr:cNvPr id="16527" name="Text Box 2"/>
        <xdr:cNvSpPr txBox="1">
          <a:spLocks noChangeArrowheads="1"/>
        </xdr:cNvSpPr>
      </xdr:nvSpPr>
      <xdr:spPr bwMode="auto">
        <a:xfrm>
          <a:off x="9382125" y="1292542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40</xdr:row>
      <xdr:rowOff>152400</xdr:rowOff>
    </xdr:from>
    <xdr:to>
      <xdr:col>23</xdr:col>
      <xdr:colOff>0</xdr:colOff>
      <xdr:row>46</xdr:row>
      <xdr:rowOff>123825</xdr:rowOff>
    </xdr:to>
    <xdr:sp macro="" textlink="">
      <xdr:nvSpPr>
        <xdr:cNvPr id="4100" name="Text Box 4"/>
        <xdr:cNvSpPr txBox="1">
          <a:spLocks noChangeArrowheads="1"/>
        </xdr:cNvSpPr>
      </xdr:nvSpPr>
      <xdr:spPr bwMode="auto">
        <a:xfrm>
          <a:off x="9658350" y="11687175"/>
          <a:ext cx="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24</xdr:col>
      <xdr:colOff>0</xdr:colOff>
      <xdr:row>29</xdr:row>
      <xdr:rowOff>0</xdr:rowOff>
    </xdr:from>
    <xdr:to>
      <xdr:col>24</xdr:col>
      <xdr:colOff>0</xdr:colOff>
      <xdr:row>29</xdr:row>
      <xdr:rowOff>0</xdr:rowOff>
    </xdr:to>
    <xdr:sp macro="" textlink="">
      <xdr:nvSpPr>
        <xdr:cNvPr id="4101" name="Text Box 5"/>
        <xdr:cNvSpPr txBox="1">
          <a:spLocks noChangeArrowheads="1"/>
        </xdr:cNvSpPr>
      </xdr:nvSpPr>
      <xdr:spPr bwMode="auto">
        <a:xfrm>
          <a:off x="9810750" y="8029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23</xdr:col>
      <xdr:colOff>142875</xdr:colOff>
      <xdr:row>19</xdr:row>
      <xdr:rowOff>104775</xdr:rowOff>
    </xdr:from>
    <xdr:to>
      <xdr:col>23</xdr:col>
      <xdr:colOff>142875</xdr:colOff>
      <xdr:row>20</xdr:row>
      <xdr:rowOff>142875</xdr:rowOff>
    </xdr:to>
    <xdr:sp macro="" textlink="">
      <xdr:nvSpPr>
        <xdr:cNvPr id="16530" name="Text Box 12"/>
        <xdr:cNvSpPr txBox="1">
          <a:spLocks noChangeArrowheads="1"/>
        </xdr:cNvSpPr>
      </xdr:nvSpPr>
      <xdr:spPr bwMode="auto">
        <a:xfrm>
          <a:off x="9525000" y="58578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2</xdr:row>
      <xdr:rowOff>0</xdr:rowOff>
    </xdr:from>
    <xdr:to>
      <xdr:col>23</xdr:col>
      <xdr:colOff>142875</xdr:colOff>
      <xdr:row>2</xdr:row>
      <xdr:rowOff>0</xdr:rowOff>
    </xdr:to>
    <xdr:sp macro="" textlink="">
      <xdr:nvSpPr>
        <xdr:cNvPr id="4109" name="Text Box 13"/>
        <xdr:cNvSpPr txBox="1">
          <a:spLocks noChangeArrowheads="1"/>
        </xdr:cNvSpPr>
      </xdr:nvSpPr>
      <xdr:spPr bwMode="auto">
        <a:xfrm>
          <a:off x="9801225" y="590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19</xdr:row>
      <xdr:rowOff>257175</xdr:rowOff>
    </xdr:from>
    <xdr:to>
      <xdr:col>24</xdr:col>
      <xdr:colOff>9525</xdr:colOff>
      <xdr:row>19</xdr:row>
      <xdr:rowOff>257175</xdr:rowOff>
    </xdr:to>
    <xdr:sp macro="" textlink="">
      <xdr:nvSpPr>
        <xdr:cNvPr id="16532" name="Text Box 22"/>
        <xdr:cNvSpPr txBox="1">
          <a:spLocks noChangeArrowheads="1"/>
        </xdr:cNvSpPr>
      </xdr:nvSpPr>
      <xdr:spPr bwMode="auto">
        <a:xfrm>
          <a:off x="9544050" y="6010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45</xdr:row>
      <xdr:rowOff>19050</xdr:rowOff>
    </xdr:from>
    <xdr:to>
      <xdr:col>24</xdr:col>
      <xdr:colOff>9525</xdr:colOff>
      <xdr:row>46</xdr:row>
      <xdr:rowOff>161925</xdr:rowOff>
    </xdr:to>
    <xdr:sp macro="" textlink="">
      <xdr:nvSpPr>
        <xdr:cNvPr id="16533" name="Text Box 23"/>
        <xdr:cNvSpPr txBox="1">
          <a:spLocks noChangeArrowheads="1"/>
        </xdr:cNvSpPr>
      </xdr:nvSpPr>
      <xdr:spPr bwMode="auto">
        <a:xfrm>
          <a:off x="9544050" y="1272540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25</xdr:row>
      <xdr:rowOff>85725</xdr:rowOff>
    </xdr:from>
    <xdr:to>
      <xdr:col>24</xdr:col>
      <xdr:colOff>9525</xdr:colOff>
      <xdr:row>25</xdr:row>
      <xdr:rowOff>85725</xdr:rowOff>
    </xdr:to>
    <xdr:sp macro="" textlink="">
      <xdr:nvSpPr>
        <xdr:cNvPr id="4120" name="Text Box 24"/>
        <xdr:cNvSpPr txBox="1">
          <a:spLocks noChangeArrowheads="1"/>
        </xdr:cNvSpPr>
      </xdr:nvSpPr>
      <xdr:spPr bwMode="auto">
        <a:xfrm>
          <a:off x="9820275" y="7248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24</xdr:col>
      <xdr:colOff>334385</xdr:colOff>
      <xdr:row>10</xdr:row>
      <xdr:rowOff>9525</xdr:rowOff>
    </xdr:to>
    <xdr:grpSp>
      <xdr:nvGrpSpPr>
        <xdr:cNvPr id="26" name="Group 10"/>
        <xdr:cNvGrpSpPr/>
      </xdr:nvGrpSpPr>
      <xdr:grpSpPr>
        <a:xfrm>
          <a:off x="9489281" y="0"/>
          <a:ext cx="334385" cy="2664619"/>
          <a:chOff x="9648825" y="76200"/>
          <a:chExt cx="334385" cy="2581275"/>
        </a:xfrm>
      </xdr:grpSpPr>
      <xdr:grpSp>
        <xdr:nvGrpSpPr>
          <xdr:cNvPr id="27" name="Group 7"/>
          <xdr:cNvGrpSpPr/>
        </xdr:nvGrpSpPr>
        <xdr:grpSpPr>
          <a:xfrm>
            <a:off x="96488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33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4" name="TextBox 33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226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2" name="Text Box 6"/>
          <xdr:cNvSpPr txBox="1">
            <a:spLocks noChangeArrowheads="1"/>
          </xdr:cNvSpPr>
        </xdr:nvSpPr>
        <xdr:spPr bwMode="auto">
          <a:xfrm>
            <a:off x="9715500" y="5238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  <xdr:twoCellAnchor>
    <xdr:from>
      <xdr:col>23</xdr:col>
      <xdr:colOff>95250</xdr:colOff>
      <xdr:row>32</xdr:row>
      <xdr:rowOff>228600</xdr:rowOff>
    </xdr:from>
    <xdr:to>
      <xdr:col>24</xdr:col>
      <xdr:colOff>419100</xdr:colOff>
      <xdr:row>47</xdr:row>
      <xdr:rowOff>105644</xdr:rowOff>
    </xdr:to>
    <xdr:grpSp>
      <xdr:nvGrpSpPr>
        <xdr:cNvPr id="35" name="Group 6"/>
        <xdr:cNvGrpSpPr/>
      </xdr:nvGrpSpPr>
      <xdr:grpSpPr>
        <a:xfrm>
          <a:off x="9429750" y="9384506"/>
          <a:ext cx="478631" cy="3782294"/>
          <a:chOff x="9505950" y="3086100"/>
          <a:chExt cx="476250" cy="3410819"/>
        </a:xfrm>
      </xdr:grpSpPr>
      <xdr:grpSp>
        <xdr:nvGrpSpPr>
          <xdr:cNvPr id="36" name="Group 8"/>
          <xdr:cNvGrpSpPr/>
        </xdr:nvGrpSpPr>
        <xdr:grpSpPr>
          <a:xfrm>
            <a:off x="9648825" y="6029325"/>
            <a:ext cx="333375" cy="467594"/>
            <a:chOff x="9591675" y="6219829"/>
            <a:chExt cx="333375" cy="467594"/>
          </a:xfrm>
        </xdr:grpSpPr>
        <xdr:sp macro="" textlink="">
          <xdr:nvSpPr>
            <xdr:cNvPr id="38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9" name="TextBox 38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7" name="Text Box 6"/>
          <xdr:cNvSpPr txBox="1">
            <a:spLocks noChangeArrowheads="1"/>
          </xdr:cNvSpPr>
        </xdr:nvSpPr>
        <xdr:spPr bwMode="auto">
          <a:xfrm>
            <a:off x="9505950" y="308610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33</xdr:row>
      <xdr:rowOff>0</xdr:rowOff>
    </xdr:from>
    <xdr:to>
      <xdr:col>24</xdr:col>
      <xdr:colOff>0</xdr:colOff>
      <xdr:row>33</xdr:row>
      <xdr:rowOff>0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9544050" y="8382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180</a:t>
          </a:r>
        </a:p>
      </xdr:txBody>
    </xdr:sp>
    <xdr:clientData/>
  </xdr:twoCellAnchor>
  <xdr:twoCellAnchor>
    <xdr:from>
      <xdr:col>23</xdr:col>
      <xdr:colOff>0</xdr:colOff>
      <xdr:row>24</xdr:row>
      <xdr:rowOff>38100</xdr:rowOff>
    </xdr:from>
    <xdr:to>
      <xdr:col>23</xdr:col>
      <xdr:colOff>0</xdr:colOff>
      <xdr:row>24</xdr:row>
      <xdr:rowOff>38100</xdr:rowOff>
    </xdr:to>
    <xdr:sp macro="" textlink="">
      <xdr:nvSpPr>
        <xdr:cNvPr id="17565" name="Text Box 9"/>
        <xdr:cNvSpPr txBox="1">
          <a:spLocks noChangeArrowheads="1"/>
        </xdr:cNvSpPr>
      </xdr:nvSpPr>
      <xdr:spPr bwMode="auto">
        <a:xfrm>
          <a:off x="9544050" y="6753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50</xdr:row>
      <xdr:rowOff>66675</xdr:rowOff>
    </xdr:from>
    <xdr:to>
      <xdr:col>23</xdr:col>
      <xdr:colOff>0</xdr:colOff>
      <xdr:row>51</xdr:row>
      <xdr:rowOff>180975</xdr:rowOff>
    </xdr:to>
    <xdr:sp macro="" textlink="">
      <xdr:nvSpPr>
        <xdr:cNvPr id="17566" name="Text Box 10"/>
        <xdr:cNvSpPr txBox="1">
          <a:spLocks noChangeArrowheads="1"/>
        </xdr:cNvSpPr>
      </xdr:nvSpPr>
      <xdr:spPr bwMode="auto">
        <a:xfrm>
          <a:off x="9544050" y="131921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44</xdr:row>
      <xdr:rowOff>133350</xdr:rowOff>
    </xdr:from>
    <xdr:to>
      <xdr:col>23</xdr:col>
      <xdr:colOff>0</xdr:colOff>
      <xdr:row>50</xdr:row>
      <xdr:rowOff>190500</xdr:rowOff>
    </xdr:to>
    <xdr:sp macro="" textlink="">
      <xdr:nvSpPr>
        <xdr:cNvPr id="2059" name="Text Box 11"/>
        <xdr:cNvSpPr txBox="1">
          <a:spLocks noChangeArrowheads="1"/>
        </xdr:cNvSpPr>
      </xdr:nvSpPr>
      <xdr:spPr bwMode="auto">
        <a:xfrm>
          <a:off x="9391650" y="11687175"/>
          <a:ext cx="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24</xdr:col>
      <xdr:colOff>0</xdr:colOff>
      <xdr:row>30</xdr:row>
      <xdr:rowOff>161925</xdr:rowOff>
    </xdr:from>
    <xdr:to>
      <xdr:col>24</xdr:col>
      <xdr:colOff>0</xdr:colOff>
      <xdr:row>30</xdr:row>
      <xdr:rowOff>161925</xdr:rowOff>
    </xdr:to>
    <xdr:sp macro="" textlink="">
      <xdr:nvSpPr>
        <xdr:cNvPr id="2060" name="Text Box 12"/>
        <xdr:cNvSpPr txBox="1">
          <a:spLocks noChangeArrowheads="1"/>
        </xdr:cNvSpPr>
      </xdr:nvSpPr>
      <xdr:spPr bwMode="auto">
        <a:xfrm>
          <a:off x="9544050" y="8029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23</xdr:col>
      <xdr:colOff>142875</xdr:colOff>
      <xdr:row>22</xdr:row>
      <xdr:rowOff>104775</xdr:rowOff>
    </xdr:from>
    <xdr:to>
      <xdr:col>23</xdr:col>
      <xdr:colOff>142875</xdr:colOff>
      <xdr:row>23</xdr:row>
      <xdr:rowOff>161925</xdr:rowOff>
    </xdr:to>
    <xdr:sp macro="" textlink="">
      <xdr:nvSpPr>
        <xdr:cNvPr id="17569" name="Text Box 15"/>
        <xdr:cNvSpPr txBox="1">
          <a:spLocks noChangeArrowheads="1"/>
        </xdr:cNvSpPr>
      </xdr:nvSpPr>
      <xdr:spPr bwMode="auto">
        <a:xfrm>
          <a:off x="9686925" y="590550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3</xdr:row>
      <xdr:rowOff>57150</xdr:rowOff>
    </xdr:from>
    <xdr:to>
      <xdr:col>23</xdr:col>
      <xdr:colOff>142875</xdr:colOff>
      <xdr:row>3</xdr:row>
      <xdr:rowOff>57150</xdr:rowOff>
    </xdr:to>
    <xdr:sp macro="" textlink="">
      <xdr:nvSpPr>
        <xdr:cNvPr id="2064" name="Text Box 16"/>
        <xdr:cNvSpPr txBox="1">
          <a:spLocks noChangeArrowheads="1"/>
        </xdr:cNvSpPr>
      </xdr:nvSpPr>
      <xdr:spPr bwMode="auto">
        <a:xfrm>
          <a:off x="9534525" y="590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22</xdr:row>
      <xdr:rowOff>257175</xdr:rowOff>
    </xdr:from>
    <xdr:to>
      <xdr:col>24</xdr:col>
      <xdr:colOff>9525</xdr:colOff>
      <xdr:row>22</xdr:row>
      <xdr:rowOff>257175</xdr:rowOff>
    </xdr:to>
    <xdr:sp macro="" textlink="">
      <xdr:nvSpPr>
        <xdr:cNvPr id="17571" name="Text Box 23"/>
        <xdr:cNvSpPr txBox="1">
          <a:spLocks noChangeArrowheads="1"/>
        </xdr:cNvSpPr>
      </xdr:nvSpPr>
      <xdr:spPr bwMode="auto">
        <a:xfrm>
          <a:off x="9705975" y="6057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49</xdr:row>
      <xdr:rowOff>95250</xdr:rowOff>
    </xdr:from>
    <xdr:to>
      <xdr:col>24</xdr:col>
      <xdr:colOff>9525</xdr:colOff>
      <xdr:row>50</xdr:row>
      <xdr:rowOff>228600</xdr:rowOff>
    </xdr:to>
    <xdr:sp macro="" textlink="">
      <xdr:nvSpPr>
        <xdr:cNvPr id="17572" name="Text Box 24"/>
        <xdr:cNvSpPr txBox="1">
          <a:spLocks noChangeArrowheads="1"/>
        </xdr:cNvSpPr>
      </xdr:nvSpPr>
      <xdr:spPr bwMode="auto">
        <a:xfrm>
          <a:off x="9705975" y="129730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28</xdr:row>
      <xdr:rowOff>0</xdr:rowOff>
    </xdr:from>
    <xdr:to>
      <xdr:col>24</xdr:col>
      <xdr:colOff>9525</xdr:colOff>
      <xdr:row>28</xdr:row>
      <xdr:rowOff>0</xdr:rowOff>
    </xdr:to>
    <xdr:sp macro="" textlink="">
      <xdr:nvSpPr>
        <xdr:cNvPr id="2073" name="Text Box 25"/>
        <xdr:cNvSpPr txBox="1">
          <a:spLocks noChangeArrowheads="1"/>
        </xdr:cNvSpPr>
      </xdr:nvSpPr>
      <xdr:spPr bwMode="auto">
        <a:xfrm>
          <a:off x="9553575" y="7248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23</xdr:col>
      <xdr:colOff>142875</xdr:colOff>
      <xdr:row>27</xdr:row>
      <xdr:rowOff>57150</xdr:rowOff>
    </xdr:from>
    <xdr:to>
      <xdr:col>23</xdr:col>
      <xdr:colOff>142875</xdr:colOff>
      <xdr:row>27</xdr:row>
      <xdr:rowOff>57150</xdr:rowOff>
    </xdr:to>
    <xdr:sp macro="" textlink="">
      <xdr:nvSpPr>
        <xdr:cNvPr id="23" name="Text Box 16"/>
        <xdr:cNvSpPr txBox="1">
          <a:spLocks noChangeArrowheads="1"/>
        </xdr:cNvSpPr>
      </xdr:nvSpPr>
      <xdr:spPr bwMode="auto">
        <a:xfrm>
          <a:off x="9686925" y="77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23</xdr:col>
      <xdr:colOff>123825</xdr:colOff>
      <xdr:row>0</xdr:row>
      <xdr:rowOff>0</xdr:rowOff>
    </xdr:from>
    <xdr:to>
      <xdr:col>24</xdr:col>
      <xdr:colOff>305810</xdr:colOff>
      <xdr:row>11</xdr:row>
      <xdr:rowOff>180975</xdr:rowOff>
    </xdr:to>
    <xdr:grpSp>
      <xdr:nvGrpSpPr>
        <xdr:cNvPr id="33" name="Group 10"/>
        <xdr:cNvGrpSpPr/>
      </xdr:nvGrpSpPr>
      <xdr:grpSpPr>
        <a:xfrm>
          <a:off x="9701742" y="0"/>
          <a:ext cx="330151" cy="2710392"/>
          <a:chOff x="9648825" y="76200"/>
          <a:chExt cx="334385" cy="2581275"/>
        </a:xfrm>
      </xdr:grpSpPr>
      <xdr:grpSp>
        <xdr:nvGrpSpPr>
          <xdr:cNvPr id="34" name="Group 7"/>
          <xdr:cNvGrpSpPr/>
        </xdr:nvGrpSpPr>
        <xdr:grpSpPr>
          <a:xfrm>
            <a:off x="96488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36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7" name="TextBox 36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5" name="Text Box 6"/>
          <xdr:cNvSpPr txBox="1">
            <a:spLocks noChangeArrowheads="1"/>
          </xdr:cNvSpPr>
        </xdr:nvSpPr>
        <xdr:spPr bwMode="auto">
          <a:xfrm>
            <a:off x="9715500" y="5238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  <xdr:twoCellAnchor>
    <xdr:from>
      <xdr:col>22</xdr:col>
      <xdr:colOff>1619250</xdr:colOff>
      <xdr:row>34</xdr:row>
      <xdr:rowOff>219075</xdr:rowOff>
    </xdr:from>
    <xdr:to>
      <xdr:col>24</xdr:col>
      <xdr:colOff>276225</xdr:colOff>
      <xdr:row>51</xdr:row>
      <xdr:rowOff>10394</xdr:rowOff>
    </xdr:to>
    <xdr:grpSp>
      <xdr:nvGrpSpPr>
        <xdr:cNvPr id="38" name="Group 6"/>
        <xdr:cNvGrpSpPr/>
      </xdr:nvGrpSpPr>
      <xdr:grpSpPr>
        <a:xfrm>
          <a:off x="9525000" y="9437158"/>
          <a:ext cx="477308" cy="3812986"/>
          <a:chOff x="9505950" y="3086100"/>
          <a:chExt cx="476250" cy="3410819"/>
        </a:xfrm>
      </xdr:grpSpPr>
      <xdr:grpSp>
        <xdr:nvGrpSpPr>
          <xdr:cNvPr id="39" name="Group 8"/>
          <xdr:cNvGrpSpPr/>
        </xdr:nvGrpSpPr>
        <xdr:grpSpPr>
          <a:xfrm>
            <a:off x="9648825" y="6029325"/>
            <a:ext cx="333375" cy="467594"/>
            <a:chOff x="9591675" y="6219829"/>
            <a:chExt cx="333375" cy="467594"/>
          </a:xfrm>
        </xdr:grpSpPr>
        <xdr:sp macro="" textlink="">
          <xdr:nvSpPr>
            <xdr:cNvPr id="41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42" name="TextBox 41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40" name="Text Box 6"/>
          <xdr:cNvSpPr txBox="1">
            <a:spLocks noChangeArrowheads="1"/>
          </xdr:cNvSpPr>
        </xdr:nvSpPr>
        <xdr:spPr bwMode="auto">
          <a:xfrm>
            <a:off x="9505950" y="308610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76"/>
  <sheetViews>
    <sheetView showGridLines="0" view="pageBreakPreview" zoomScaleNormal="100" zoomScaleSheetLayoutView="100" workbookViewId="0">
      <selection activeCell="D32" sqref="D32"/>
    </sheetView>
  </sheetViews>
  <sheetFormatPr defaultRowHeight="18.75" x14ac:dyDescent="0.3"/>
  <cols>
    <col min="1" max="1" width="1.7109375" style="152" customWidth="1"/>
    <col min="2" max="2" width="5.5703125" style="153" customWidth="1"/>
    <col min="3" max="3" width="4.7109375" style="152" customWidth="1"/>
    <col min="4" max="4" width="10.28515625" style="152" customWidth="1"/>
    <col min="5" max="5" width="1.140625" style="152" customWidth="1"/>
    <col min="6" max="6" width="13.7109375" style="152" customWidth="1"/>
    <col min="7" max="7" width="1.7109375" style="152" customWidth="1"/>
    <col min="8" max="8" width="12" style="152" customWidth="1"/>
    <col min="9" max="9" width="2.28515625" style="152" customWidth="1"/>
    <col min="10" max="10" width="14" style="146" customWidth="1"/>
    <col min="11" max="11" width="6.85546875" style="146" customWidth="1"/>
    <col min="12" max="12" width="1.7109375" style="152" customWidth="1"/>
    <col min="13" max="13" width="12.85546875" style="146" customWidth="1"/>
    <col min="14" max="14" width="7.85546875" style="146" customWidth="1"/>
    <col min="15" max="15" width="1.7109375" style="152" customWidth="1"/>
    <col min="16" max="16" width="12.85546875" style="146" customWidth="1"/>
    <col min="17" max="17" width="7.7109375" style="146" customWidth="1"/>
    <col min="18" max="18" width="1.7109375" style="152" customWidth="1"/>
    <col min="19" max="19" width="3.28515625" style="152" customWidth="1"/>
    <col min="20" max="20" width="1.7109375" style="147" customWidth="1"/>
    <col min="21" max="21" width="16.140625" style="148" customWidth="1"/>
    <col min="22" max="22" width="2.28515625" style="60" customWidth="1"/>
    <col min="23" max="23" width="4.140625" style="61" customWidth="1"/>
    <col min="24" max="30" width="7.42578125" style="61" customWidth="1"/>
    <col min="31" max="31" width="2.28515625" style="152" customWidth="1"/>
    <col min="32" max="32" width="4.7109375" style="152" customWidth="1"/>
    <col min="33" max="35" width="5.7109375" style="152" customWidth="1"/>
    <col min="36" max="16384" width="9.140625" style="152"/>
  </cols>
  <sheetData>
    <row r="1" spans="1:32" s="34" customFormat="1" ht="22.5" customHeight="1" x14ac:dyDescent="0.3">
      <c r="B1" s="35" t="s">
        <v>0</v>
      </c>
      <c r="C1" s="36">
        <v>20.100000000000001</v>
      </c>
      <c r="D1" s="37" t="s">
        <v>268</v>
      </c>
      <c r="E1" s="38"/>
      <c r="F1" s="38"/>
      <c r="G1" s="38"/>
      <c r="H1" s="38"/>
      <c r="I1" s="38"/>
      <c r="J1" s="39"/>
      <c r="K1" s="39"/>
      <c r="L1" s="40"/>
      <c r="M1" s="39"/>
      <c r="N1" s="39"/>
      <c r="O1" s="40"/>
      <c r="P1" s="39"/>
      <c r="Q1" s="39"/>
      <c r="R1" s="40"/>
      <c r="S1" s="40"/>
      <c r="U1" s="41"/>
      <c r="V1" s="42"/>
      <c r="W1" s="42"/>
      <c r="X1" s="43"/>
      <c r="Y1" s="43"/>
      <c r="Z1" s="43"/>
      <c r="AA1" s="43"/>
      <c r="AB1" s="43"/>
      <c r="AC1" s="43"/>
      <c r="AD1" s="43"/>
    </row>
    <row r="2" spans="1:32" s="44" customFormat="1" ht="21" customHeight="1" x14ac:dyDescent="0.3">
      <c r="B2" s="45" t="s">
        <v>73</v>
      </c>
      <c r="C2" s="36">
        <v>20.100000000000001</v>
      </c>
      <c r="D2" s="35" t="s">
        <v>269</v>
      </c>
      <c r="E2" s="46"/>
      <c r="F2" s="46"/>
      <c r="G2" s="46"/>
      <c r="H2" s="46"/>
      <c r="I2" s="46"/>
      <c r="J2" s="47"/>
      <c r="K2" s="47"/>
      <c r="L2" s="48"/>
      <c r="M2" s="47"/>
      <c r="N2" s="47"/>
      <c r="O2" s="48"/>
      <c r="P2" s="47"/>
      <c r="Q2" s="49"/>
      <c r="R2" s="50"/>
      <c r="S2" s="50"/>
      <c r="U2" s="51"/>
      <c r="V2" s="52"/>
      <c r="W2" s="52"/>
      <c r="X2" s="53"/>
      <c r="Y2" s="53"/>
      <c r="Z2" s="53"/>
      <c r="AA2" s="53"/>
      <c r="AB2" s="53"/>
      <c r="AC2" s="53"/>
      <c r="AD2" s="53"/>
      <c r="AF2" s="53"/>
    </row>
    <row r="3" spans="1:32" s="44" customFormat="1" ht="14.25" customHeight="1" x14ac:dyDescent="0.25">
      <c r="B3" s="46"/>
      <c r="C3" s="50"/>
      <c r="D3" s="51"/>
      <c r="E3" s="51"/>
      <c r="F3" s="51"/>
      <c r="G3" s="51"/>
      <c r="H3" s="51"/>
      <c r="I3" s="51"/>
      <c r="J3" s="49"/>
      <c r="K3" s="49"/>
      <c r="L3" s="50"/>
      <c r="M3" s="49"/>
      <c r="N3" s="49"/>
      <c r="O3" s="50"/>
      <c r="P3" s="49"/>
      <c r="Q3" s="49"/>
      <c r="R3" s="50"/>
      <c r="S3" s="50"/>
      <c r="U3" s="54" t="s">
        <v>87</v>
      </c>
      <c r="V3" s="52"/>
      <c r="W3" s="52"/>
      <c r="X3" s="53"/>
      <c r="Y3" s="53"/>
      <c r="Z3" s="53"/>
      <c r="AA3" s="53"/>
      <c r="AB3" s="53"/>
      <c r="AC3" s="53"/>
      <c r="AD3" s="53"/>
      <c r="AF3" s="53"/>
    </row>
    <row r="4" spans="1:32" s="61" customFormat="1" ht="3" customHeight="1" x14ac:dyDescent="0.3">
      <c r="A4" s="55"/>
      <c r="B4" s="56"/>
      <c r="C4" s="55"/>
      <c r="D4" s="55"/>
      <c r="E4" s="55"/>
      <c r="F4" s="55"/>
      <c r="G4" s="55"/>
      <c r="H4" s="55"/>
      <c r="I4" s="55"/>
      <c r="J4" s="57">
        <v>10</v>
      </c>
      <c r="K4" s="57"/>
      <c r="L4" s="55"/>
      <c r="M4" s="57"/>
      <c r="N4" s="57"/>
      <c r="O4" s="55"/>
      <c r="P4" s="57"/>
      <c r="Q4" s="57"/>
      <c r="R4" s="55"/>
      <c r="S4" s="55"/>
      <c r="T4" s="58"/>
      <c r="U4" s="59"/>
      <c r="V4" s="60"/>
    </row>
    <row r="5" spans="1:32" s="74" customFormat="1" ht="21" customHeight="1" x14ac:dyDescent="0.5">
      <c r="A5" s="62"/>
      <c r="B5" s="63"/>
      <c r="C5" s="64"/>
      <c r="D5" s="64"/>
      <c r="E5" s="64"/>
      <c r="F5" s="65"/>
      <c r="G5" s="66"/>
      <c r="H5" s="65"/>
      <c r="I5" s="66"/>
      <c r="J5" s="488" t="s">
        <v>202</v>
      </c>
      <c r="K5" s="489"/>
      <c r="L5" s="489"/>
      <c r="M5" s="489"/>
      <c r="N5" s="489"/>
      <c r="O5" s="489"/>
      <c r="P5" s="489"/>
      <c r="Q5" s="489"/>
      <c r="R5" s="490"/>
      <c r="S5" s="64"/>
      <c r="T5" s="64"/>
      <c r="U5" s="62"/>
      <c r="V5" s="67"/>
      <c r="W5" s="68"/>
      <c r="X5" s="69"/>
      <c r="Y5" s="70"/>
      <c r="Z5" s="71"/>
      <c r="AA5" s="72"/>
      <c r="AB5" s="71"/>
      <c r="AC5" s="71"/>
      <c r="AD5" s="70"/>
      <c r="AE5" s="73"/>
    </row>
    <row r="6" spans="1:32" s="74" customFormat="1" ht="18" customHeight="1" x14ac:dyDescent="0.5">
      <c r="A6" s="491" t="s">
        <v>86</v>
      </c>
      <c r="B6" s="491"/>
      <c r="C6" s="491"/>
      <c r="D6" s="491"/>
      <c r="E6" s="75"/>
      <c r="F6" s="492" t="s">
        <v>201</v>
      </c>
      <c r="G6" s="493"/>
      <c r="H6" s="492" t="s">
        <v>102</v>
      </c>
      <c r="I6" s="493"/>
      <c r="J6" s="494" t="s">
        <v>210</v>
      </c>
      <c r="K6" s="489"/>
      <c r="L6" s="490"/>
      <c r="M6" s="494" t="s">
        <v>211</v>
      </c>
      <c r="N6" s="489"/>
      <c r="O6" s="490"/>
      <c r="P6" s="499" t="s">
        <v>272</v>
      </c>
      <c r="Q6" s="489"/>
      <c r="R6" s="490"/>
      <c r="S6" s="75"/>
      <c r="T6" s="491" t="s">
        <v>99</v>
      </c>
      <c r="U6" s="491"/>
      <c r="V6" s="67"/>
      <c r="W6" s="68"/>
      <c r="X6" s="69"/>
      <c r="Y6" s="70"/>
      <c r="Z6" s="71"/>
      <c r="AA6" s="76"/>
      <c r="AB6" s="71"/>
      <c r="AC6" s="71"/>
      <c r="AD6" s="70"/>
      <c r="AE6" s="73"/>
    </row>
    <row r="7" spans="1:32" s="74" customFormat="1" ht="18" customHeight="1" x14ac:dyDescent="0.5">
      <c r="A7" s="491"/>
      <c r="B7" s="491"/>
      <c r="C7" s="491"/>
      <c r="D7" s="491"/>
      <c r="E7" s="75"/>
      <c r="F7" s="492" t="s">
        <v>103</v>
      </c>
      <c r="G7" s="493"/>
      <c r="H7" s="492" t="s">
        <v>203</v>
      </c>
      <c r="I7" s="493"/>
      <c r="J7" s="77" t="s">
        <v>102</v>
      </c>
      <c r="K7" s="495" t="s">
        <v>40</v>
      </c>
      <c r="L7" s="496"/>
      <c r="M7" s="77" t="s">
        <v>102</v>
      </c>
      <c r="N7" s="495" t="s">
        <v>40</v>
      </c>
      <c r="O7" s="496"/>
      <c r="P7" s="77" t="s">
        <v>102</v>
      </c>
      <c r="Q7" s="495" t="s">
        <v>40</v>
      </c>
      <c r="R7" s="496"/>
      <c r="S7" s="75"/>
      <c r="T7" s="491"/>
      <c r="U7" s="491"/>
      <c r="V7" s="67"/>
      <c r="W7" s="68"/>
      <c r="X7" s="69"/>
      <c r="Y7" s="70"/>
      <c r="Z7" s="71"/>
      <c r="AA7" s="72"/>
      <c r="AB7" s="71"/>
      <c r="AC7" s="71"/>
      <c r="AD7" s="70"/>
      <c r="AE7" s="73"/>
    </row>
    <row r="8" spans="1:32" s="74" customFormat="1" ht="18" customHeight="1" x14ac:dyDescent="0.5">
      <c r="A8" s="78"/>
      <c r="B8" s="79"/>
      <c r="C8" s="80"/>
      <c r="D8" s="80"/>
      <c r="E8" s="80"/>
      <c r="F8" s="497" t="s">
        <v>104</v>
      </c>
      <c r="G8" s="498"/>
      <c r="H8" s="497" t="s">
        <v>204</v>
      </c>
      <c r="I8" s="498"/>
      <c r="J8" s="81" t="s">
        <v>205</v>
      </c>
      <c r="K8" s="497" t="s">
        <v>41</v>
      </c>
      <c r="L8" s="498"/>
      <c r="M8" s="81" t="s">
        <v>205</v>
      </c>
      <c r="N8" s="497" t="s">
        <v>41</v>
      </c>
      <c r="O8" s="498"/>
      <c r="P8" s="81" t="s">
        <v>205</v>
      </c>
      <c r="Q8" s="497" t="s">
        <v>41</v>
      </c>
      <c r="R8" s="498"/>
      <c r="S8" s="80"/>
      <c r="T8" s="80"/>
      <c r="U8" s="78"/>
      <c r="V8" s="67"/>
      <c r="W8" s="68"/>
      <c r="X8" s="69"/>
      <c r="Y8" s="70"/>
      <c r="Z8" s="71"/>
      <c r="AA8" s="76"/>
      <c r="AB8" s="71"/>
      <c r="AC8" s="71"/>
      <c r="AD8" s="70"/>
      <c r="AE8" s="73"/>
    </row>
    <row r="9" spans="1:32" s="97" customFormat="1" ht="17.100000000000001" customHeight="1" x14ac:dyDescent="0.25">
      <c r="A9" s="82" t="s">
        <v>273</v>
      </c>
      <c r="B9" s="83"/>
      <c r="C9" s="238"/>
      <c r="D9" s="238"/>
      <c r="E9" s="84" t="s">
        <v>42</v>
      </c>
      <c r="F9" s="399">
        <v>80106</v>
      </c>
      <c r="G9" s="85"/>
      <c r="H9" s="400">
        <v>47325</v>
      </c>
      <c r="I9" s="85"/>
      <c r="J9" s="401">
        <v>16203</v>
      </c>
      <c r="K9" s="402">
        <v>34.6</v>
      </c>
      <c r="L9" s="88"/>
      <c r="M9" s="403">
        <v>25641</v>
      </c>
      <c r="N9" s="87">
        <v>54.3</v>
      </c>
      <c r="O9" s="89"/>
      <c r="P9" s="86">
        <v>24550</v>
      </c>
      <c r="Q9" s="87">
        <v>51.9</v>
      </c>
      <c r="R9" s="89"/>
      <c r="S9" s="83"/>
      <c r="T9" s="500" t="s">
        <v>43</v>
      </c>
      <c r="U9" s="500"/>
      <c r="V9" s="90"/>
      <c r="W9" s="91"/>
      <c r="X9" s="92"/>
      <c r="Y9" s="93"/>
      <c r="Z9" s="94"/>
      <c r="AA9" s="95"/>
      <c r="AB9" s="94"/>
      <c r="AC9" s="94"/>
      <c r="AD9" s="93"/>
      <c r="AE9" s="96"/>
    </row>
    <row r="10" spans="1:32" s="105" customFormat="1" ht="17.100000000000001" customHeight="1" x14ac:dyDescent="0.25">
      <c r="A10" s="501" t="s">
        <v>69</v>
      </c>
      <c r="B10" s="501"/>
      <c r="C10" s="501"/>
      <c r="D10" s="501"/>
      <c r="E10" s="501"/>
      <c r="F10" s="501"/>
      <c r="G10" s="501"/>
      <c r="H10" s="501"/>
      <c r="I10" s="501"/>
      <c r="J10" s="501"/>
      <c r="K10" s="501"/>
      <c r="L10" s="501"/>
      <c r="M10" s="501"/>
      <c r="N10" s="501"/>
      <c r="O10" s="501"/>
      <c r="P10" s="501"/>
      <c r="Q10" s="501"/>
      <c r="R10" s="501"/>
      <c r="S10" s="501"/>
      <c r="T10" s="501"/>
      <c r="U10" s="501"/>
      <c r="V10" s="98"/>
      <c r="W10" s="99"/>
      <c r="X10" s="100"/>
      <c r="Y10" s="101"/>
      <c r="Z10" s="102"/>
      <c r="AA10" s="103"/>
      <c r="AB10" s="102"/>
      <c r="AC10" s="102"/>
      <c r="AD10" s="101"/>
      <c r="AE10" s="104"/>
    </row>
    <row r="11" spans="1:32" s="74" customFormat="1" ht="17.100000000000001" customHeight="1" x14ac:dyDescent="0.25">
      <c r="A11" s="106"/>
      <c r="B11" s="107" t="s">
        <v>274</v>
      </c>
      <c r="C11" s="237"/>
      <c r="D11" s="237"/>
      <c r="E11" s="84" t="s">
        <v>42</v>
      </c>
      <c r="F11" s="404">
        <v>13462</v>
      </c>
      <c r="G11" s="108"/>
      <c r="H11" s="405">
        <v>9662</v>
      </c>
      <c r="I11" s="109"/>
      <c r="J11" s="110">
        <v>1127</v>
      </c>
      <c r="K11" s="111">
        <v>11.7</v>
      </c>
      <c r="L11" s="112"/>
      <c r="M11" s="110">
        <v>3227</v>
      </c>
      <c r="N11" s="111">
        <v>33.4</v>
      </c>
      <c r="O11" s="77"/>
      <c r="P11" s="110">
        <v>4584</v>
      </c>
      <c r="Q11" s="113">
        <v>47.4</v>
      </c>
      <c r="R11" s="114"/>
      <c r="S11" s="77"/>
      <c r="T11" s="75"/>
      <c r="U11" s="106" t="s">
        <v>52</v>
      </c>
      <c r="V11" s="67"/>
      <c r="W11" s="68"/>
      <c r="X11" s="69"/>
      <c r="Y11" s="70"/>
      <c r="AA11" s="76"/>
      <c r="AB11" s="71"/>
      <c r="AC11" s="71"/>
      <c r="AD11" s="70"/>
      <c r="AE11" s="73"/>
    </row>
    <row r="12" spans="1:32" s="74" customFormat="1" ht="17.100000000000001" customHeight="1" x14ac:dyDescent="0.25">
      <c r="A12" s="106"/>
      <c r="B12" s="107" t="s">
        <v>275</v>
      </c>
      <c r="C12" s="237"/>
      <c r="D12" s="237"/>
      <c r="E12" s="84" t="s">
        <v>42</v>
      </c>
      <c r="F12" s="404">
        <v>10508</v>
      </c>
      <c r="G12" s="108"/>
      <c r="H12" s="405">
        <v>6660</v>
      </c>
      <c r="I12" s="109"/>
      <c r="J12" s="110">
        <v>1891</v>
      </c>
      <c r="K12" s="111">
        <v>28.4</v>
      </c>
      <c r="L12" s="112"/>
      <c r="M12" s="110">
        <v>4447</v>
      </c>
      <c r="N12" s="111">
        <v>66.8</v>
      </c>
      <c r="O12" s="77"/>
      <c r="P12" s="110">
        <v>3175</v>
      </c>
      <c r="Q12" s="113">
        <v>47.7</v>
      </c>
      <c r="R12" s="114"/>
      <c r="S12" s="77"/>
      <c r="T12" s="75"/>
      <c r="U12" s="106" t="s">
        <v>53</v>
      </c>
      <c r="V12" s="67"/>
      <c r="W12" s="68"/>
      <c r="X12" s="69"/>
      <c r="Y12" s="70"/>
      <c r="AA12" s="76"/>
      <c r="AB12" s="71"/>
      <c r="AC12" s="71"/>
      <c r="AD12" s="70"/>
      <c r="AE12" s="73"/>
    </row>
    <row r="13" spans="1:32" s="74" customFormat="1" ht="17.100000000000001" customHeight="1" x14ac:dyDescent="0.25">
      <c r="A13" s="106"/>
      <c r="B13" s="107" t="s">
        <v>276</v>
      </c>
      <c r="C13" s="237"/>
      <c r="D13" s="237"/>
      <c r="E13" s="84" t="s">
        <v>42</v>
      </c>
      <c r="F13" s="406">
        <v>323</v>
      </c>
      <c r="G13" s="108"/>
      <c r="H13" s="407">
        <v>253</v>
      </c>
      <c r="I13" s="109"/>
      <c r="J13" s="110">
        <v>51</v>
      </c>
      <c r="K13" s="111">
        <v>21</v>
      </c>
      <c r="L13" s="112"/>
      <c r="M13" s="110">
        <v>168</v>
      </c>
      <c r="N13" s="111">
        <v>66.7</v>
      </c>
      <c r="O13" s="77"/>
      <c r="P13" s="110">
        <v>190</v>
      </c>
      <c r="Q13" s="113">
        <v>75.400000000000006</v>
      </c>
      <c r="R13" s="114"/>
      <c r="S13" s="77"/>
      <c r="T13" s="75"/>
      <c r="U13" s="106" t="s">
        <v>54</v>
      </c>
      <c r="V13" s="67"/>
      <c r="W13" s="68"/>
      <c r="X13" s="69"/>
      <c r="Y13" s="70"/>
      <c r="AA13" s="76"/>
      <c r="AB13" s="71"/>
      <c r="AC13" s="71"/>
      <c r="AD13" s="70"/>
      <c r="AE13" s="73"/>
    </row>
    <row r="14" spans="1:32" s="74" customFormat="1" ht="17.100000000000001" customHeight="1" x14ac:dyDescent="0.25">
      <c r="A14" s="106"/>
      <c r="B14" s="107" t="s">
        <v>277</v>
      </c>
      <c r="C14" s="237"/>
      <c r="D14" s="237"/>
      <c r="E14" s="84" t="s">
        <v>42</v>
      </c>
      <c r="F14" s="406">
        <v>295</v>
      </c>
      <c r="G14" s="108"/>
      <c r="H14" s="407">
        <v>249</v>
      </c>
      <c r="I14" s="111"/>
      <c r="J14" s="110">
        <v>17</v>
      </c>
      <c r="K14" s="111">
        <v>6.8</v>
      </c>
      <c r="L14" s="112"/>
      <c r="M14" s="110">
        <v>98</v>
      </c>
      <c r="N14" s="111">
        <v>39.5</v>
      </c>
      <c r="O14" s="77"/>
      <c r="P14" s="110">
        <v>73</v>
      </c>
      <c r="Q14" s="113">
        <v>29.3</v>
      </c>
      <c r="R14" s="114"/>
      <c r="S14" s="77"/>
      <c r="T14" s="75"/>
      <c r="U14" s="107" t="s">
        <v>56</v>
      </c>
      <c r="V14" s="67"/>
      <c r="W14" s="68"/>
      <c r="X14" s="69"/>
      <c r="Y14" s="70"/>
      <c r="AA14" s="76"/>
      <c r="AB14" s="71"/>
      <c r="AC14" s="71"/>
      <c r="AD14" s="70"/>
      <c r="AE14" s="73"/>
    </row>
    <row r="15" spans="1:32" s="74" customFormat="1" ht="17.100000000000001" customHeight="1" x14ac:dyDescent="0.25">
      <c r="A15" s="106"/>
      <c r="B15" s="107" t="s">
        <v>278</v>
      </c>
      <c r="C15" s="237"/>
      <c r="D15" s="237"/>
      <c r="E15" s="84" t="s">
        <v>42</v>
      </c>
      <c r="F15" s="406">
        <v>106</v>
      </c>
      <c r="G15" s="108"/>
      <c r="H15" s="407">
        <v>103</v>
      </c>
      <c r="I15" s="111"/>
      <c r="J15" s="110">
        <v>24</v>
      </c>
      <c r="K15" s="111">
        <v>23.5</v>
      </c>
      <c r="L15" s="112"/>
      <c r="M15" s="110">
        <v>92</v>
      </c>
      <c r="N15" s="111">
        <v>90</v>
      </c>
      <c r="O15" s="77"/>
      <c r="P15" s="110">
        <v>82</v>
      </c>
      <c r="Q15" s="113">
        <v>79.599999999999994</v>
      </c>
      <c r="R15" s="114"/>
      <c r="S15" s="77"/>
      <c r="T15" s="75"/>
      <c r="U15" s="106" t="s">
        <v>55</v>
      </c>
      <c r="V15" s="67"/>
      <c r="W15" s="68"/>
      <c r="X15" s="69"/>
      <c r="Y15" s="70"/>
      <c r="AA15" s="76"/>
      <c r="AB15" s="71"/>
      <c r="AC15" s="71"/>
      <c r="AD15" s="70"/>
      <c r="AE15" s="73"/>
    </row>
    <row r="16" spans="1:32" s="105" customFormat="1" ht="17.100000000000001" customHeight="1" x14ac:dyDescent="0.25">
      <c r="A16" s="106"/>
      <c r="B16" s="107" t="s">
        <v>279</v>
      </c>
      <c r="C16" s="237"/>
      <c r="D16" s="237"/>
      <c r="E16" s="84" t="s">
        <v>42</v>
      </c>
      <c r="F16" s="406">
        <v>209</v>
      </c>
      <c r="G16" s="108"/>
      <c r="H16" s="407">
        <v>164</v>
      </c>
      <c r="I16" s="111"/>
      <c r="J16" s="110">
        <v>21</v>
      </c>
      <c r="K16" s="111">
        <v>12.8</v>
      </c>
      <c r="L16" s="112"/>
      <c r="M16" s="110">
        <v>162</v>
      </c>
      <c r="N16" s="111">
        <v>98.7</v>
      </c>
      <c r="O16" s="77"/>
      <c r="P16" s="110">
        <v>101</v>
      </c>
      <c r="Q16" s="113">
        <v>61.9</v>
      </c>
      <c r="R16" s="114"/>
      <c r="S16" s="77"/>
      <c r="T16" s="75"/>
      <c r="U16" s="115" t="s">
        <v>76</v>
      </c>
      <c r="V16" s="116"/>
      <c r="W16" s="99"/>
      <c r="X16" s="100"/>
      <c r="Y16" s="101"/>
      <c r="AA16" s="103"/>
      <c r="AB16" s="102"/>
      <c r="AC16" s="102"/>
      <c r="AD16" s="101"/>
      <c r="AE16" s="104"/>
    </row>
    <row r="17" spans="1:32" s="105" customFormat="1" ht="17.100000000000001" customHeight="1" x14ac:dyDescent="0.25">
      <c r="A17" s="106"/>
      <c r="B17" s="107" t="s">
        <v>280</v>
      </c>
      <c r="C17" s="324"/>
      <c r="D17" s="324"/>
      <c r="E17" s="84"/>
      <c r="F17" s="404">
        <v>1080</v>
      </c>
      <c r="G17" s="108"/>
      <c r="H17" s="407">
        <v>896</v>
      </c>
      <c r="I17" s="111"/>
      <c r="J17" s="110">
        <v>342</v>
      </c>
      <c r="K17" s="111">
        <v>38.200000000000003</v>
      </c>
      <c r="L17" s="112"/>
      <c r="M17" s="110">
        <v>776</v>
      </c>
      <c r="N17" s="111">
        <v>86.6</v>
      </c>
      <c r="O17" s="77"/>
      <c r="P17" s="110">
        <v>428</v>
      </c>
      <c r="Q17" s="113">
        <v>47.7</v>
      </c>
      <c r="R17" s="114"/>
      <c r="S17" s="77"/>
      <c r="T17" s="324"/>
      <c r="U17" s="115"/>
      <c r="V17" s="116"/>
      <c r="W17" s="99"/>
      <c r="X17" s="100"/>
      <c r="Y17" s="101"/>
      <c r="AA17" s="103"/>
      <c r="AB17" s="102"/>
      <c r="AC17" s="102"/>
      <c r="AD17" s="101"/>
      <c r="AE17" s="104"/>
    </row>
    <row r="18" spans="1:32" s="74" customFormat="1" ht="17.100000000000001" customHeight="1" x14ac:dyDescent="0.25">
      <c r="A18" s="106"/>
      <c r="B18" s="107" t="s">
        <v>383</v>
      </c>
      <c r="C18" s="237"/>
      <c r="D18" s="237"/>
      <c r="E18" s="84" t="s">
        <v>42</v>
      </c>
      <c r="F18" s="406">
        <v>110</v>
      </c>
      <c r="G18" s="108"/>
      <c r="H18" s="407">
        <v>94</v>
      </c>
      <c r="I18" s="111"/>
      <c r="J18" s="411">
        <v>0</v>
      </c>
      <c r="K18" s="412">
        <v>0</v>
      </c>
      <c r="L18" s="413"/>
      <c r="M18" s="411">
        <v>0</v>
      </c>
      <c r="N18" s="412">
        <v>0</v>
      </c>
      <c r="O18" s="77"/>
      <c r="P18" s="110">
        <v>25</v>
      </c>
      <c r="Q18" s="113">
        <v>26.4</v>
      </c>
      <c r="R18" s="114"/>
      <c r="S18" s="77"/>
      <c r="T18" s="75"/>
      <c r="U18" s="107" t="s">
        <v>77</v>
      </c>
      <c r="V18" s="67"/>
      <c r="W18" s="68"/>
      <c r="X18" s="69"/>
      <c r="Y18" s="70"/>
      <c r="AA18" s="76"/>
      <c r="AB18" s="71"/>
      <c r="AC18" s="71"/>
      <c r="AD18" s="70"/>
      <c r="AE18" s="73"/>
    </row>
    <row r="19" spans="1:32" s="74" customFormat="1" ht="17.100000000000001" customHeight="1" x14ac:dyDescent="0.5">
      <c r="A19" s="501" t="s">
        <v>70</v>
      </c>
      <c r="B19" s="501"/>
      <c r="C19" s="501"/>
      <c r="D19" s="501"/>
      <c r="E19" s="501"/>
      <c r="F19" s="501"/>
      <c r="G19" s="501"/>
      <c r="H19" s="501"/>
      <c r="I19" s="501"/>
      <c r="J19" s="501"/>
      <c r="K19" s="501"/>
      <c r="L19" s="501"/>
      <c r="M19" s="501"/>
      <c r="N19" s="501"/>
      <c r="O19" s="501"/>
      <c r="P19" s="501"/>
      <c r="Q19" s="501"/>
      <c r="R19" s="501"/>
      <c r="S19" s="501"/>
      <c r="T19" s="501"/>
      <c r="U19" s="501"/>
      <c r="V19" s="67"/>
      <c r="W19" s="68"/>
      <c r="X19" s="69"/>
      <c r="Y19" s="70"/>
      <c r="Z19" s="71"/>
      <c r="AA19" s="76"/>
      <c r="AB19" s="71"/>
      <c r="AC19" s="71"/>
      <c r="AD19" s="70"/>
      <c r="AE19" s="73"/>
    </row>
    <row r="20" spans="1:32" s="74" customFormat="1" ht="17.100000000000001" customHeight="1" x14ac:dyDescent="0.25">
      <c r="A20" s="106"/>
      <c r="B20" s="107" t="s">
        <v>281</v>
      </c>
      <c r="C20" s="237"/>
      <c r="D20" s="237"/>
      <c r="E20" s="84" t="s">
        <v>42</v>
      </c>
      <c r="F20" s="406">
        <v>136</v>
      </c>
      <c r="G20" s="108"/>
      <c r="H20" s="407">
        <v>129</v>
      </c>
      <c r="I20" s="109"/>
      <c r="J20" s="246">
        <v>28</v>
      </c>
      <c r="K20" s="414">
        <v>21.9</v>
      </c>
      <c r="L20" s="112"/>
      <c r="M20" s="110">
        <v>95</v>
      </c>
      <c r="N20" s="111">
        <v>73.599999999999994</v>
      </c>
      <c r="O20" s="77"/>
      <c r="P20" s="110">
        <v>61</v>
      </c>
      <c r="Q20" s="113">
        <v>47</v>
      </c>
      <c r="R20" s="114"/>
      <c r="S20" s="77"/>
      <c r="T20" s="75"/>
      <c r="U20" s="106" t="s">
        <v>63</v>
      </c>
      <c r="V20" s="67"/>
      <c r="W20" s="68"/>
      <c r="X20" s="69"/>
      <c r="Y20" s="70"/>
      <c r="AA20" s="76"/>
      <c r="AB20" s="71"/>
      <c r="AC20" s="71"/>
      <c r="AD20" s="70"/>
      <c r="AE20" s="73"/>
    </row>
    <row r="21" spans="1:32" s="74" customFormat="1" ht="17.100000000000001" customHeight="1" x14ac:dyDescent="0.25">
      <c r="A21" s="106"/>
      <c r="B21" s="107" t="s">
        <v>282</v>
      </c>
      <c r="C21" s="237"/>
      <c r="D21" s="237"/>
      <c r="E21" s="84" t="s">
        <v>42</v>
      </c>
      <c r="F21" s="406">
        <v>780</v>
      </c>
      <c r="G21" s="108"/>
      <c r="H21" s="407">
        <v>475</v>
      </c>
      <c r="I21" s="109"/>
      <c r="J21" s="246">
        <v>148</v>
      </c>
      <c r="K21" s="414">
        <v>31</v>
      </c>
      <c r="L21" s="112"/>
      <c r="M21" s="110">
        <v>210</v>
      </c>
      <c r="N21" s="111">
        <v>44.3</v>
      </c>
      <c r="O21" s="77"/>
      <c r="P21" s="110">
        <v>255</v>
      </c>
      <c r="Q21" s="113">
        <v>53.7</v>
      </c>
      <c r="R21" s="114"/>
      <c r="S21" s="77"/>
      <c r="T21" s="75"/>
      <c r="U21" s="107" t="s">
        <v>60</v>
      </c>
      <c r="V21" s="67"/>
      <c r="W21" s="68"/>
      <c r="X21" s="69"/>
      <c r="Y21" s="70"/>
      <c r="AA21" s="76"/>
      <c r="AB21" s="71"/>
      <c r="AC21" s="71"/>
      <c r="AD21" s="70"/>
      <c r="AE21" s="73"/>
    </row>
    <row r="22" spans="1:32" s="74" customFormat="1" ht="17.100000000000001" customHeight="1" x14ac:dyDescent="0.25">
      <c r="A22" s="106"/>
      <c r="B22" s="107" t="s">
        <v>283</v>
      </c>
      <c r="C22" s="237"/>
      <c r="D22" s="237"/>
      <c r="E22" s="84" t="s">
        <v>42</v>
      </c>
      <c r="F22" s="406">
        <v>200</v>
      </c>
      <c r="G22" s="108"/>
      <c r="H22" s="407">
        <v>157</v>
      </c>
      <c r="I22" s="109"/>
      <c r="J22" s="246">
        <v>57</v>
      </c>
      <c r="K22" s="414">
        <v>36.5</v>
      </c>
      <c r="L22" s="112"/>
      <c r="M22" s="110">
        <v>54</v>
      </c>
      <c r="N22" s="111">
        <v>34.299999999999997</v>
      </c>
      <c r="O22" s="77"/>
      <c r="P22" s="110">
        <v>83</v>
      </c>
      <c r="Q22" s="113">
        <v>52.8</v>
      </c>
      <c r="R22" s="114"/>
      <c r="S22" s="77"/>
      <c r="T22" s="75"/>
      <c r="U22" s="107" t="s">
        <v>65</v>
      </c>
      <c r="V22" s="67"/>
      <c r="W22" s="68"/>
      <c r="X22" s="69"/>
      <c r="Y22" s="70"/>
      <c r="AA22" s="76"/>
      <c r="AB22" s="71"/>
      <c r="AC22" s="71"/>
      <c r="AD22" s="70"/>
      <c r="AE22" s="73"/>
    </row>
    <row r="23" spans="1:32" s="74" customFormat="1" ht="17.100000000000001" customHeight="1" x14ac:dyDescent="0.25">
      <c r="A23" s="106"/>
      <c r="B23" s="107" t="s">
        <v>284</v>
      </c>
      <c r="C23" s="237"/>
      <c r="D23" s="237"/>
      <c r="E23" s="84" t="s">
        <v>42</v>
      </c>
      <c r="F23" s="406">
        <v>181</v>
      </c>
      <c r="G23" s="108"/>
      <c r="H23" s="407">
        <v>127</v>
      </c>
      <c r="I23" s="109"/>
      <c r="J23" s="246">
        <v>47</v>
      </c>
      <c r="K23" s="414">
        <v>37</v>
      </c>
      <c r="L23" s="112"/>
      <c r="M23" s="110">
        <v>116</v>
      </c>
      <c r="N23" s="111">
        <v>91.6</v>
      </c>
      <c r="O23" s="77"/>
      <c r="P23" s="110">
        <v>78</v>
      </c>
      <c r="Q23" s="113">
        <v>61.2</v>
      </c>
      <c r="R23" s="114"/>
      <c r="S23" s="77"/>
      <c r="T23" s="75"/>
      <c r="U23" s="107" t="s">
        <v>78</v>
      </c>
      <c r="V23" s="67"/>
      <c r="W23" s="68"/>
      <c r="X23" s="69"/>
      <c r="Y23" s="70"/>
      <c r="AA23" s="76"/>
      <c r="AB23" s="71"/>
      <c r="AC23" s="71"/>
      <c r="AD23" s="70"/>
      <c r="AE23" s="73"/>
    </row>
    <row r="24" spans="1:32" s="74" customFormat="1" ht="17.100000000000001" customHeight="1" x14ac:dyDescent="0.25">
      <c r="A24" s="106"/>
      <c r="B24" s="107" t="s">
        <v>285</v>
      </c>
      <c r="C24" s="237"/>
      <c r="D24" s="237"/>
      <c r="E24" s="84" t="s">
        <v>42</v>
      </c>
      <c r="F24" s="404">
        <v>4640</v>
      </c>
      <c r="G24" s="108"/>
      <c r="H24" s="405">
        <v>1850</v>
      </c>
      <c r="I24" s="109"/>
      <c r="J24" s="246">
        <v>149</v>
      </c>
      <c r="K24" s="414">
        <v>8.1</v>
      </c>
      <c r="L24" s="112"/>
      <c r="M24" s="110">
        <v>1531</v>
      </c>
      <c r="N24" s="111">
        <v>82.7</v>
      </c>
      <c r="O24" s="77"/>
      <c r="P24" s="110">
        <v>694</v>
      </c>
      <c r="Q24" s="113">
        <v>37.5</v>
      </c>
      <c r="R24" s="114"/>
      <c r="S24" s="77"/>
      <c r="T24" s="75"/>
      <c r="U24" s="106" t="s">
        <v>61</v>
      </c>
      <c r="V24" s="67"/>
      <c r="W24" s="68"/>
      <c r="X24" s="69"/>
      <c r="Y24" s="70"/>
      <c r="Z24" s="71"/>
      <c r="AA24" s="76"/>
      <c r="AB24" s="71"/>
      <c r="AC24" s="71"/>
      <c r="AD24" s="70"/>
      <c r="AE24" s="73"/>
    </row>
    <row r="25" spans="1:32" s="74" customFormat="1" ht="17.100000000000001" customHeight="1" x14ac:dyDescent="0.25">
      <c r="A25" s="106"/>
      <c r="B25" s="107" t="s">
        <v>286</v>
      </c>
      <c r="C25" s="237"/>
      <c r="D25" s="237"/>
      <c r="E25" s="84" t="s">
        <v>42</v>
      </c>
      <c r="F25" s="404">
        <v>2450</v>
      </c>
      <c r="G25" s="108"/>
      <c r="H25" s="405">
        <v>1880</v>
      </c>
      <c r="I25" s="109"/>
      <c r="J25" s="246">
        <v>808</v>
      </c>
      <c r="K25" s="414">
        <v>43</v>
      </c>
      <c r="L25" s="112"/>
      <c r="M25" s="110">
        <v>991</v>
      </c>
      <c r="N25" s="111">
        <v>52.7</v>
      </c>
      <c r="O25" s="77"/>
      <c r="P25" s="110">
        <v>1014</v>
      </c>
      <c r="Q25" s="113">
        <v>53.9</v>
      </c>
      <c r="R25" s="114"/>
      <c r="S25" s="77"/>
      <c r="T25" s="75"/>
      <c r="U25" s="106" t="s">
        <v>57</v>
      </c>
      <c r="V25" s="67"/>
      <c r="W25" s="68"/>
      <c r="X25" s="69"/>
      <c r="Y25" s="70"/>
      <c r="AA25" s="76"/>
      <c r="AB25" s="71"/>
      <c r="AC25" s="71"/>
      <c r="AD25" s="70"/>
      <c r="AE25" s="73"/>
    </row>
    <row r="26" spans="1:32" s="74" customFormat="1" ht="17.100000000000001" customHeight="1" x14ac:dyDescent="0.25">
      <c r="A26" s="106"/>
      <c r="B26" s="107" t="s">
        <v>287</v>
      </c>
      <c r="C26" s="237"/>
      <c r="D26" s="237"/>
      <c r="E26" s="84" t="s">
        <v>42</v>
      </c>
      <c r="F26" s="406">
        <v>445</v>
      </c>
      <c r="G26" s="108"/>
      <c r="H26" s="407">
        <v>292</v>
      </c>
      <c r="I26" s="109"/>
      <c r="J26" s="246">
        <v>100</v>
      </c>
      <c r="K26" s="414">
        <v>34.4</v>
      </c>
      <c r="L26" s="112"/>
      <c r="M26" s="110">
        <v>95</v>
      </c>
      <c r="N26" s="111">
        <v>32.6</v>
      </c>
      <c r="O26" s="77"/>
      <c r="P26" s="110">
        <v>141</v>
      </c>
      <c r="Q26" s="113">
        <v>48.4</v>
      </c>
      <c r="R26" s="114"/>
      <c r="S26" s="77"/>
      <c r="T26" s="75"/>
      <c r="U26" s="106" t="s">
        <v>58</v>
      </c>
      <c r="V26" s="67"/>
      <c r="W26" s="68"/>
      <c r="X26" s="69"/>
      <c r="Y26" s="70"/>
      <c r="AA26" s="76"/>
      <c r="AB26" s="71"/>
      <c r="AC26" s="71"/>
      <c r="AD26" s="70"/>
      <c r="AE26" s="73"/>
    </row>
    <row r="27" spans="1:32" s="74" customFormat="1" ht="17.100000000000001" customHeight="1" x14ac:dyDescent="0.25">
      <c r="A27" s="106"/>
      <c r="B27" s="107" t="s">
        <v>288</v>
      </c>
      <c r="C27" s="237"/>
      <c r="D27" s="237"/>
      <c r="E27" s="84" t="s">
        <v>42</v>
      </c>
      <c r="F27" s="406">
        <v>242</v>
      </c>
      <c r="G27" s="108"/>
      <c r="H27" s="407">
        <v>154</v>
      </c>
      <c r="I27" s="109"/>
      <c r="J27" s="246">
        <v>86</v>
      </c>
      <c r="K27" s="414">
        <v>78.900000000000006</v>
      </c>
      <c r="L27" s="112"/>
      <c r="M27" s="110">
        <v>70</v>
      </c>
      <c r="N27" s="111">
        <v>45.4</v>
      </c>
      <c r="O27" s="77"/>
      <c r="P27" s="110">
        <v>108</v>
      </c>
      <c r="Q27" s="113">
        <v>70.5</v>
      </c>
      <c r="R27" s="114"/>
      <c r="S27" s="77"/>
      <c r="T27" s="75"/>
      <c r="U27" s="106" t="s">
        <v>59</v>
      </c>
      <c r="V27" s="67"/>
      <c r="W27" s="68"/>
      <c r="X27" s="69"/>
      <c r="Y27" s="70"/>
      <c r="AA27" s="76"/>
      <c r="AB27" s="71"/>
      <c r="AC27" s="71"/>
      <c r="AD27" s="70"/>
      <c r="AE27" s="73"/>
    </row>
    <row r="28" spans="1:32" s="74" customFormat="1" ht="17.100000000000001" customHeight="1" x14ac:dyDescent="0.25">
      <c r="A28" s="106"/>
      <c r="B28" s="107" t="s">
        <v>289</v>
      </c>
      <c r="C28" s="237"/>
      <c r="D28" s="237"/>
      <c r="E28" s="84" t="s">
        <v>42</v>
      </c>
      <c r="F28" s="406">
        <v>350</v>
      </c>
      <c r="G28" s="108"/>
      <c r="H28" s="407">
        <v>134</v>
      </c>
      <c r="I28" s="109"/>
      <c r="J28" s="246">
        <v>42</v>
      </c>
      <c r="K28" s="414">
        <v>31.3</v>
      </c>
      <c r="L28" s="112"/>
      <c r="M28" s="110">
        <v>63</v>
      </c>
      <c r="N28" s="111">
        <v>47</v>
      </c>
      <c r="O28" s="77"/>
      <c r="P28" s="110">
        <v>78</v>
      </c>
      <c r="Q28" s="113">
        <v>58.5</v>
      </c>
      <c r="R28" s="114"/>
      <c r="S28" s="77"/>
      <c r="T28" s="75"/>
      <c r="U28" s="106" t="s">
        <v>79</v>
      </c>
      <c r="V28" s="67"/>
      <c r="W28" s="68"/>
      <c r="X28" s="69"/>
      <c r="Y28" s="70"/>
      <c r="AA28" s="76"/>
      <c r="AB28" s="71"/>
      <c r="AC28" s="71"/>
      <c r="AD28" s="70"/>
      <c r="AE28" s="73"/>
    </row>
    <row r="29" spans="1:32" s="74" customFormat="1" ht="17.100000000000001" customHeight="1" x14ac:dyDescent="0.25">
      <c r="A29" s="106"/>
      <c r="B29" s="107" t="s">
        <v>290</v>
      </c>
      <c r="C29" s="237"/>
      <c r="D29" s="237"/>
      <c r="E29" s="84" t="s">
        <v>42</v>
      </c>
      <c r="F29" s="406">
        <v>325</v>
      </c>
      <c r="G29" s="108"/>
      <c r="H29" s="407">
        <v>268</v>
      </c>
      <c r="I29" s="109"/>
      <c r="J29" s="246">
        <v>91</v>
      </c>
      <c r="K29" s="414">
        <v>34</v>
      </c>
      <c r="L29" s="112"/>
      <c r="M29" s="110">
        <v>121</v>
      </c>
      <c r="N29" s="111">
        <v>45</v>
      </c>
      <c r="O29" s="77"/>
      <c r="P29" s="110">
        <v>131</v>
      </c>
      <c r="Q29" s="113">
        <v>48.8</v>
      </c>
      <c r="R29" s="114"/>
      <c r="S29" s="77"/>
      <c r="T29" s="75"/>
      <c r="U29" s="106" t="s">
        <v>80</v>
      </c>
      <c r="V29" s="67"/>
      <c r="W29" s="68"/>
      <c r="X29" s="69"/>
      <c r="Y29" s="70"/>
      <c r="AA29" s="76"/>
      <c r="AB29" s="71"/>
      <c r="AC29" s="71"/>
      <c r="AD29" s="70"/>
      <c r="AE29" s="73"/>
    </row>
    <row r="30" spans="1:32" s="74" customFormat="1" ht="17.100000000000001" customHeight="1" x14ac:dyDescent="0.25">
      <c r="A30" s="106"/>
      <c r="B30" s="107" t="s">
        <v>291</v>
      </c>
      <c r="C30" s="397"/>
      <c r="D30" s="397"/>
      <c r="E30" s="84" t="s">
        <v>42</v>
      </c>
      <c r="F30" s="406">
        <v>197</v>
      </c>
      <c r="G30" s="108"/>
      <c r="H30" s="407">
        <v>118</v>
      </c>
      <c r="I30" s="109"/>
      <c r="J30" s="246">
        <v>63</v>
      </c>
      <c r="K30" s="414">
        <v>53.4</v>
      </c>
      <c r="L30" s="112"/>
      <c r="M30" s="110">
        <v>59</v>
      </c>
      <c r="N30" s="111">
        <v>50.4</v>
      </c>
      <c r="O30" s="77"/>
      <c r="P30" s="110">
        <v>63</v>
      </c>
      <c r="Q30" s="113">
        <v>53.1</v>
      </c>
      <c r="R30" s="114"/>
      <c r="S30" s="77"/>
      <c r="T30" s="397"/>
      <c r="U30" s="106" t="s">
        <v>64</v>
      </c>
      <c r="V30" s="67"/>
      <c r="W30" s="68"/>
      <c r="X30" s="69"/>
      <c r="Y30" s="70"/>
      <c r="AA30" s="76"/>
      <c r="AB30" s="71"/>
      <c r="AC30" s="71"/>
      <c r="AD30" s="70"/>
      <c r="AE30" s="73"/>
    </row>
    <row r="31" spans="1:32" s="34" customFormat="1" ht="22.5" customHeight="1" x14ac:dyDescent="0.3">
      <c r="B31" s="35" t="s">
        <v>0</v>
      </c>
      <c r="C31" s="36">
        <v>20.100000000000001</v>
      </c>
      <c r="D31" s="37" t="s">
        <v>270</v>
      </c>
      <c r="E31" s="37"/>
      <c r="F31" s="37"/>
      <c r="G31" s="37"/>
      <c r="H31" s="37"/>
      <c r="I31" s="37"/>
      <c r="J31" s="117"/>
      <c r="K31" s="117"/>
      <c r="L31" s="36"/>
      <c r="M31" s="117"/>
      <c r="N31" s="39"/>
      <c r="O31" s="40"/>
      <c r="P31" s="39"/>
      <c r="Q31" s="39"/>
      <c r="R31" s="40"/>
      <c r="S31" s="40"/>
      <c r="U31" s="41"/>
      <c r="V31" s="42"/>
      <c r="W31" s="42"/>
      <c r="X31" s="43"/>
      <c r="Y31" s="43"/>
      <c r="AA31" s="43"/>
      <c r="AB31" s="43"/>
      <c r="AC31" s="43"/>
      <c r="AD31" s="43"/>
    </row>
    <row r="32" spans="1:32" s="44" customFormat="1" ht="21" customHeight="1" x14ac:dyDescent="0.3">
      <c r="B32" s="45" t="s">
        <v>73</v>
      </c>
      <c r="C32" s="36">
        <v>20.100000000000001</v>
      </c>
      <c r="D32" s="35" t="s">
        <v>271</v>
      </c>
      <c r="E32" s="51"/>
      <c r="F32" s="51"/>
      <c r="G32" s="51"/>
      <c r="H32" s="51"/>
      <c r="I32" s="51"/>
      <c r="J32" s="49"/>
      <c r="K32" s="49"/>
      <c r="L32" s="50"/>
      <c r="M32" s="49"/>
      <c r="N32" s="49"/>
      <c r="O32" s="50"/>
      <c r="P32" s="49"/>
      <c r="Q32" s="49"/>
      <c r="R32" s="50"/>
      <c r="S32" s="50"/>
      <c r="U32" s="51"/>
      <c r="V32" s="52"/>
      <c r="W32" s="52"/>
      <c r="X32" s="53"/>
      <c r="Y32" s="53"/>
      <c r="AA32" s="53"/>
      <c r="AB32" s="53"/>
      <c r="AC32" s="53"/>
      <c r="AD32" s="53"/>
      <c r="AF32" s="53"/>
    </row>
    <row r="33" spans="1:32" s="44" customFormat="1" ht="14.25" customHeight="1" x14ac:dyDescent="0.25">
      <c r="B33" s="46"/>
      <c r="C33" s="50"/>
      <c r="D33" s="51"/>
      <c r="E33" s="51"/>
      <c r="F33" s="51"/>
      <c r="G33" s="51"/>
      <c r="H33" s="51"/>
      <c r="I33" s="51"/>
      <c r="J33" s="49"/>
      <c r="K33" s="49"/>
      <c r="L33" s="50"/>
      <c r="M33" s="49"/>
      <c r="N33" s="49"/>
      <c r="O33" s="50"/>
      <c r="P33" s="49"/>
      <c r="Q33" s="49"/>
      <c r="R33" s="50"/>
      <c r="S33" s="50"/>
      <c r="U33" s="54" t="s">
        <v>87</v>
      </c>
      <c r="V33" s="52"/>
      <c r="W33" s="52"/>
      <c r="X33" s="53"/>
      <c r="Y33" s="53"/>
      <c r="AA33" s="53"/>
      <c r="AB33" s="53"/>
      <c r="AC33" s="53"/>
      <c r="AD33" s="53"/>
      <c r="AF33" s="53"/>
    </row>
    <row r="34" spans="1:32" s="61" customFormat="1" ht="3" customHeight="1" x14ac:dyDescent="0.3">
      <c r="A34" s="55"/>
      <c r="B34" s="56"/>
      <c r="C34" s="55"/>
      <c r="D34" s="55"/>
      <c r="E34" s="55"/>
      <c r="F34" s="55"/>
      <c r="G34" s="55"/>
      <c r="H34" s="55"/>
      <c r="I34" s="55"/>
      <c r="J34" s="57"/>
      <c r="K34" s="57"/>
      <c r="L34" s="55"/>
      <c r="M34" s="57"/>
      <c r="N34" s="57"/>
      <c r="O34" s="55"/>
      <c r="P34" s="57"/>
      <c r="Q34" s="57"/>
      <c r="R34" s="55"/>
      <c r="S34" s="55"/>
      <c r="T34" s="58"/>
      <c r="U34" s="59"/>
      <c r="V34" s="60"/>
    </row>
    <row r="35" spans="1:32" s="74" customFormat="1" ht="21.75" customHeight="1" x14ac:dyDescent="0.5">
      <c r="A35" s="62"/>
      <c r="B35" s="63"/>
      <c r="C35" s="64"/>
      <c r="D35" s="64"/>
      <c r="E35" s="64"/>
      <c r="F35" s="65"/>
      <c r="G35" s="66"/>
      <c r="H35" s="65"/>
      <c r="I35" s="66"/>
      <c r="J35" s="488" t="s">
        <v>202</v>
      </c>
      <c r="K35" s="489"/>
      <c r="L35" s="489"/>
      <c r="M35" s="489"/>
      <c r="N35" s="489"/>
      <c r="O35" s="489"/>
      <c r="P35" s="489"/>
      <c r="Q35" s="489"/>
      <c r="R35" s="490"/>
      <c r="S35" s="64"/>
      <c r="T35" s="64"/>
      <c r="U35" s="62"/>
      <c r="V35" s="67"/>
      <c r="W35" s="68"/>
      <c r="X35" s="69"/>
      <c r="Y35" s="70"/>
      <c r="AA35" s="72"/>
      <c r="AB35" s="71"/>
      <c r="AC35" s="71"/>
      <c r="AD35" s="70"/>
      <c r="AE35" s="73"/>
    </row>
    <row r="36" spans="1:32" s="74" customFormat="1" ht="18" customHeight="1" x14ac:dyDescent="0.5">
      <c r="A36" s="491" t="s">
        <v>86</v>
      </c>
      <c r="B36" s="491"/>
      <c r="C36" s="491"/>
      <c r="D36" s="491"/>
      <c r="E36" s="75"/>
      <c r="F36" s="492" t="s">
        <v>201</v>
      </c>
      <c r="G36" s="493"/>
      <c r="H36" s="492" t="s">
        <v>102</v>
      </c>
      <c r="I36" s="493"/>
      <c r="J36" s="494" t="s">
        <v>210</v>
      </c>
      <c r="K36" s="489"/>
      <c r="L36" s="490"/>
      <c r="M36" s="494" t="s">
        <v>211</v>
      </c>
      <c r="N36" s="489"/>
      <c r="O36" s="490"/>
      <c r="P36" s="499" t="s">
        <v>272</v>
      </c>
      <c r="Q36" s="489"/>
      <c r="R36" s="490"/>
      <c r="S36" s="75"/>
      <c r="T36" s="491" t="s">
        <v>99</v>
      </c>
      <c r="U36" s="491"/>
      <c r="V36" s="67"/>
      <c r="W36" s="68"/>
      <c r="X36" s="69"/>
      <c r="Y36" s="70"/>
      <c r="AA36" s="491"/>
      <c r="AB36" s="491"/>
      <c r="AC36" s="491"/>
      <c r="AD36" s="491"/>
      <c r="AE36" s="73"/>
    </row>
    <row r="37" spans="1:32" s="74" customFormat="1" ht="18" customHeight="1" x14ac:dyDescent="0.5">
      <c r="A37" s="491"/>
      <c r="B37" s="491"/>
      <c r="C37" s="491"/>
      <c r="D37" s="491"/>
      <c r="E37" s="75"/>
      <c r="F37" s="492" t="s">
        <v>103</v>
      </c>
      <c r="G37" s="493"/>
      <c r="H37" s="492" t="s">
        <v>203</v>
      </c>
      <c r="I37" s="493"/>
      <c r="J37" s="77" t="s">
        <v>102</v>
      </c>
      <c r="K37" s="495" t="s">
        <v>40</v>
      </c>
      <c r="L37" s="496"/>
      <c r="M37" s="77" t="s">
        <v>102</v>
      </c>
      <c r="N37" s="495" t="s">
        <v>40</v>
      </c>
      <c r="O37" s="496"/>
      <c r="P37" s="77" t="s">
        <v>102</v>
      </c>
      <c r="Q37" s="495" t="s">
        <v>40</v>
      </c>
      <c r="R37" s="496"/>
      <c r="S37" s="75"/>
      <c r="T37" s="491"/>
      <c r="U37" s="491"/>
      <c r="V37" s="67"/>
      <c r="W37" s="68"/>
      <c r="X37" s="69"/>
      <c r="Y37" s="70"/>
      <c r="AA37" s="491"/>
      <c r="AB37" s="491"/>
      <c r="AC37" s="491"/>
      <c r="AD37" s="491"/>
      <c r="AE37" s="73"/>
    </row>
    <row r="38" spans="1:32" s="74" customFormat="1" ht="18" customHeight="1" x14ac:dyDescent="0.5">
      <c r="A38" s="78"/>
      <c r="B38" s="79"/>
      <c r="C38" s="80"/>
      <c r="D38" s="80"/>
      <c r="E38" s="80"/>
      <c r="F38" s="497" t="s">
        <v>104</v>
      </c>
      <c r="G38" s="498"/>
      <c r="H38" s="497" t="s">
        <v>204</v>
      </c>
      <c r="I38" s="498"/>
      <c r="J38" s="81" t="s">
        <v>205</v>
      </c>
      <c r="K38" s="497" t="s">
        <v>41</v>
      </c>
      <c r="L38" s="498"/>
      <c r="M38" s="81" t="s">
        <v>205</v>
      </c>
      <c r="N38" s="497" t="s">
        <v>41</v>
      </c>
      <c r="O38" s="498"/>
      <c r="P38" s="81" t="s">
        <v>205</v>
      </c>
      <c r="Q38" s="497" t="s">
        <v>41</v>
      </c>
      <c r="R38" s="498"/>
      <c r="S38" s="80"/>
      <c r="T38" s="80"/>
      <c r="U38" s="78"/>
      <c r="V38" s="67"/>
      <c r="W38" s="68"/>
      <c r="X38" s="69"/>
      <c r="Y38" s="70"/>
      <c r="AA38" s="76"/>
      <c r="AB38" s="71"/>
      <c r="AC38" s="71"/>
      <c r="AD38" s="70"/>
      <c r="AE38" s="73"/>
    </row>
    <row r="39" spans="1:32" s="105" customFormat="1" ht="15.95" customHeight="1" x14ac:dyDescent="0.25">
      <c r="A39" s="500" t="s">
        <v>70</v>
      </c>
      <c r="B39" s="500"/>
      <c r="C39" s="500"/>
      <c r="D39" s="500"/>
      <c r="E39" s="500"/>
      <c r="F39" s="500"/>
      <c r="G39" s="500"/>
      <c r="H39" s="500"/>
      <c r="I39" s="500"/>
      <c r="J39" s="500"/>
      <c r="K39" s="500"/>
      <c r="L39" s="500"/>
      <c r="M39" s="500"/>
      <c r="N39" s="500"/>
      <c r="O39" s="500"/>
      <c r="P39" s="500"/>
      <c r="Q39" s="500"/>
      <c r="R39" s="500"/>
      <c r="S39" s="500"/>
      <c r="T39" s="500"/>
      <c r="U39" s="500"/>
      <c r="V39" s="116"/>
      <c r="W39" s="99"/>
      <c r="X39" s="100"/>
      <c r="Y39" s="101"/>
      <c r="Z39" s="102"/>
      <c r="AA39" s="103"/>
      <c r="AB39" s="102"/>
      <c r="AC39" s="102"/>
      <c r="AD39" s="101"/>
      <c r="AE39" s="104"/>
    </row>
    <row r="40" spans="1:32" s="74" customFormat="1" ht="15.95" customHeight="1" x14ac:dyDescent="0.25">
      <c r="A40" s="106"/>
      <c r="B40" s="107" t="s">
        <v>292</v>
      </c>
      <c r="C40" s="237"/>
      <c r="D40" s="237"/>
      <c r="E40" s="84" t="s">
        <v>42</v>
      </c>
      <c r="F40" s="404">
        <v>1966</v>
      </c>
      <c r="G40" s="108"/>
      <c r="H40" s="405">
        <v>1135</v>
      </c>
      <c r="I40" s="109"/>
      <c r="J40" s="246">
        <v>506</v>
      </c>
      <c r="K40" s="414">
        <v>44.6</v>
      </c>
      <c r="L40" s="111"/>
      <c r="M40" s="110">
        <v>751</v>
      </c>
      <c r="N40" s="111">
        <v>66.2</v>
      </c>
      <c r="O40" s="77"/>
      <c r="P40" s="110">
        <v>369</v>
      </c>
      <c r="Q40" s="113">
        <v>32.5</v>
      </c>
      <c r="R40" s="114"/>
      <c r="S40" s="77"/>
      <c r="T40" s="75"/>
      <c r="U40" s="107" t="s">
        <v>62</v>
      </c>
      <c r="V40" s="67"/>
      <c r="W40" s="68"/>
      <c r="X40" s="69"/>
      <c r="Y40" s="70"/>
      <c r="Z40" s="106"/>
      <c r="AA40" s="76"/>
      <c r="AB40" s="71"/>
      <c r="AC40" s="71"/>
      <c r="AD40" s="70"/>
      <c r="AE40" s="73"/>
    </row>
    <row r="41" spans="1:32" s="105" customFormat="1" ht="15.95" customHeight="1" x14ac:dyDescent="0.25">
      <c r="A41" s="501" t="s">
        <v>68</v>
      </c>
      <c r="B41" s="501"/>
      <c r="C41" s="501"/>
      <c r="D41" s="501"/>
      <c r="E41" s="501"/>
      <c r="F41" s="501"/>
      <c r="G41" s="501"/>
      <c r="H41" s="501"/>
      <c r="I41" s="501"/>
      <c r="J41" s="501"/>
      <c r="K41" s="501"/>
      <c r="L41" s="501"/>
      <c r="M41" s="501"/>
      <c r="N41" s="501"/>
      <c r="O41" s="501"/>
      <c r="P41" s="501"/>
      <c r="Q41" s="501"/>
      <c r="R41" s="501"/>
      <c r="S41" s="501"/>
      <c r="T41" s="501"/>
      <c r="U41" s="501"/>
      <c r="V41" s="116"/>
      <c r="W41" s="99"/>
      <c r="X41" s="100"/>
      <c r="Y41" s="101"/>
      <c r="Z41" s="102"/>
      <c r="AA41" s="103"/>
      <c r="AB41" s="102"/>
      <c r="AC41" s="102"/>
      <c r="AE41" s="104"/>
    </row>
    <row r="42" spans="1:32" s="74" customFormat="1" ht="15.95" customHeight="1" x14ac:dyDescent="0.25">
      <c r="A42" s="106"/>
      <c r="B42" s="107" t="s">
        <v>293</v>
      </c>
      <c r="C42" s="237"/>
      <c r="D42" s="237"/>
      <c r="E42" s="84" t="s">
        <v>42</v>
      </c>
      <c r="F42" s="406">
        <v>960</v>
      </c>
      <c r="G42" s="108"/>
      <c r="H42" s="407">
        <v>957</v>
      </c>
      <c r="I42" s="109"/>
      <c r="J42" s="246">
        <v>506</v>
      </c>
      <c r="K42" s="414">
        <v>52.873563218390807</v>
      </c>
      <c r="L42" s="111"/>
      <c r="M42" s="110">
        <v>845</v>
      </c>
      <c r="N42" s="111">
        <v>88.3</v>
      </c>
      <c r="O42" s="77"/>
      <c r="P42" s="110">
        <v>444</v>
      </c>
      <c r="Q42" s="113">
        <v>46.4</v>
      </c>
      <c r="R42" s="114"/>
      <c r="S42" s="77"/>
      <c r="T42" s="75"/>
      <c r="U42" s="106" t="s">
        <v>44</v>
      </c>
      <c r="V42" s="67"/>
      <c r="W42" s="68"/>
      <c r="X42" s="69"/>
      <c r="Y42" s="70"/>
      <c r="Z42" s="106"/>
      <c r="AA42" s="76"/>
      <c r="AB42" s="71"/>
      <c r="AC42" s="71"/>
      <c r="AE42" s="73"/>
    </row>
    <row r="43" spans="1:32" s="74" customFormat="1" ht="15.95" customHeight="1" x14ac:dyDescent="0.25">
      <c r="A43" s="106"/>
      <c r="B43" s="107" t="s">
        <v>294</v>
      </c>
      <c r="C43" s="237"/>
      <c r="D43" s="237"/>
      <c r="E43" s="84" t="s">
        <v>42</v>
      </c>
      <c r="F43" s="406">
        <v>190</v>
      </c>
      <c r="G43" s="108"/>
      <c r="H43" s="407">
        <v>143</v>
      </c>
      <c r="I43" s="109"/>
      <c r="J43" s="246">
        <v>32.32</v>
      </c>
      <c r="K43" s="414">
        <v>22.6013986013986</v>
      </c>
      <c r="L43" s="111"/>
      <c r="M43" s="110">
        <v>144</v>
      </c>
      <c r="N43" s="111">
        <v>100.5</v>
      </c>
      <c r="O43" s="77"/>
      <c r="P43" s="110">
        <v>72</v>
      </c>
      <c r="Q43" s="113">
        <v>50.5</v>
      </c>
      <c r="R43" s="114"/>
      <c r="S43" s="77"/>
      <c r="T43" s="75"/>
      <c r="U43" s="106" t="s">
        <v>50</v>
      </c>
      <c r="V43" s="67"/>
      <c r="W43" s="68"/>
      <c r="X43" s="69"/>
      <c r="Y43" s="70"/>
      <c r="Z43" s="106"/>
      <c r="AA43" s="76"/>
      <c r="AB43" s="71"/>
      <c r="AC43" s="71"/>
      <c r="AE43" s="73"/>
    </row>
    <row r="44" spans="1:32" s="74" customFormat="1" ht="15.95" customHeight="1" x14ac:dyDescent="0.25">
      <c r="A44" s="106"/>
      <c r="B44" s="107" t="s">
        <v>295</v>
      </c>
      <c r="C44" s="237"/>
      <c r="D44" s="237"/>
      <c r="E44" s="84" t="s">
        <v>42</v>
      </c>
      <c r="F44" s="406">
        <v>390</v>
      </c>
      <c r="G44" s="108"/>
      <c r="H44" s="407">
        <v>200</v>
      </c>
      <c r="I44" s="109"/>
      <c r="J44" s="246">
        <v>32.799999999999997</v>
      </c>
      <c r="K44" s="414">
        <v>16.399999999999999</v>
      </c>
      <c r="L44" s="111"/>
      <c r="M44" s="110">
        <v>200</v>
      </c>
      <c r="N44" s="111">
        <v>99.8</v>
      </c>
      <c r="O44" s="77"/>
      <c r="P44" s="110">
        <v>202</v>
      </c>
      <c r="Q44" s="113">
        <v>100.9</v>
      </c>
      <c r="R44" s="114"/>
      <c r="S44" s="77"/>
      <c r="T44" s="75"/>
      <c r="U44" s="106" t="s">
        <v>49</v>
      </c>
      <c r="V44" s="67"/>
      <c r="W44" s="68"/>
      <c r="X44" s="69"/>
      <c r="Y44" s="70"/>
      <c r="Z44" s="106"/>
      <c r="AA44" s="76"/>
      <c r="AB44" s="71"/>
      <c r="AC44" s="71"/>
      <c r="AE44" s="73"/>
    </row>
    <row r="45" spans="1:32" s="105" customFormat="1" ht="15.95" customHeight="1" x14ac:dyDescent="0.25">
      <c r="A45" s="501" t="s">
        <v>74</v>
      </c>
      <c r="B45" s="501"/>
      <c r="C45" s="501"/>
      <c r="D45" s="501"/>
      <c r="E45" s="501"/>
      <c r="F45" s="501"/>
      <c r="G45" s="501"/>
      <c r="H45" s="501"/>
      <c r="I45" s="501"/>
      <c r="J45" s="501"/>
      <c r="K45" s="501"/>
      <c r="L45" s="501"/>
      <c r="M45" s="501"/>
      <c r="N45" s="501"/>
      <c r="O45" s="501"/>
      <c r="P45" s="501"/>
      <c r="Q45" s="501"/>
      <c r="R45" s="501"/>
      <c r="S45" s="501"/>
      <c r="T45" s="501"/>
      <c r="U45" s="501"/>
      <c r="V45" s="116"/>
      <c r="W45" s="99"/>
      <c r="X45" s="100"/>
      <c r="Y45" s="101"/>
      <c r="Z45" s="102"/>
      <c r="AA45" s="103"/>
      <c r="AB45" s="102"/>
      <c r="AC45" s="102"/>
      <c r="AE45" s="104"/>
    </row>
    <row r="46" spans="1:32" s="74" customFormat="1" ht="15.95" customHeight="1" x14ac:dyDescent="0.25">
      <c r="A46" s="106"/>
      <c r="B46" s="107" t="s">
        <v>296</v>
      </c>
      <c r="C46" s="237"/>
      <c r="D46" s="237"/>
      <c r="E46" s="84" t="s">
        <v>42</v>
      </c>
      <c r="F46" s="404">
        <v>18770</v>
      </c>
      <c r="G46" s="108"/>
      <c r="H46" s="405">
        <v>7480</v>
      </c>
      <c r="I46" s="109"/>
      <c r="J46" s="246">
        <v>2596.0500000000002</v>
      </c>
      <c r="K46" s="247">
        <v>34.706550802139027</v>
      </c>
      <c r="L46" s="111"/>
      <c r="M46" s="110">
        <v>3320</v>
      </c>
      <c r="N46" s="111">
        <v>44.4</v>
      </c>
      <c r="O46" s="77"/>
      <c r="P46" s="110">
        <v>4495</v>
      </c>
      <c r="Q46" s="113">
        <v>60.1</v>
      </c>
      <c r="R46" s="114"/>
      <c r="S46" s="77"/>
      <c r="T46" s="75"/>
      <c r="U46" s="106" t="s">
        <v>46</v>
      </c>
      <c r="V46" s="67"/>
      <c r="W46" s="68"/>
      <c r="X46" s="69"/>
      <c r="Y46" s="70"/>
      <c r="Z46" s="106"/>
      <c r="AA46" s="76"/>
      <c r="AB46" s="71"/>
      <c r="AC46" s="71"/>
      <c r="AE46" s="73"/>
    </row>
    <row r="47" spans="1:32" s="74" customFormat="1" ht="15.95" customHeight="1" x14ac:dyDescent="0.25">
      <c r="A47" s="106"/>
      <c r="B47" s="107" t="s">
        <v>297</v>
      </c>
      <c r="C47" s="237"/>
      <c r="D47" s="237"/>
      <c r="E47" s="84" t="s">
        <v>42</v>
      </c>
      <c r="F47" s="404">
        <v>11000</v>
      </c>
      <c r="G47" s="108"/>
      <c r="H47" s="405">
        <v>5848</v>
      </c>
      <c r="I47" s="109"/>
      <c r="J47" s="246">
        <v>2151.91</v>
      </c>
      <c r="K47" s="247">
        <v>36.797366621067034</v>
      </c>
      <c r="L47" s="111"/>
      <c r="M47" s="110">
        <v>2696</v>
      </c>
      <c r="N47" s="111">
        <v>46.1</v>
      </c>
      <c r="O47" s="77"/>
      <c r="P47" s="110">
        <v>2562</v>
      </c>
      <c r="Q47" s="113">
        <v>43.8</v>
      </c>
      <c r="R47" s="114"/>
      <c r="S47" s="77"/>
      <c r="T47" s="75"/>
      <c r="U47" s="106" t="s">
        <v>47</v>
      </c>
      <c r="V47" s="67"/>
      <c r="W47" s="68"/>
      <c r="X47" s="69"/>
      <c r="Y47" s="70"/>
      <c r="Z47" s="106"/>
      <c r="AA47" s="76"/>
      <c r="AB47" s="71"/>
      <c r="AC47" s="71"/>
      <c r="AE47" s="73"/>
    </row>
    <row r="48" spans="1:32" s="105" customFormat="1" ht="15.95" customHeight="1" x14ac:dyDescent="0.25">
      <c r="A48" s="501" t="s">
        <v>75</v>
      </c>
      <c r="B48" s="501"/>
      <c r="C48" s="501"/>
      <c r="D48" s="501"/>
      <c r="E48" s="501"/>
      <c r="F48" s="501"/>
      <c r="G48" s="501"/>
      <c r="H48" s="501"/>
      <c r="I48" s="501"/>
      <c r="J48" s="501"/>
      <c r="K48" s="501"/>
      <c r="L48" s="501"/>
      <c r="M48" s="501"/>
      <c r="N48" s="501"/>
      <c r="O48" s="501"/>
      <c r="P48" s="501"/>
      <c r="Q48" s="501"/>
      <c r="R48" s="501"/>
      <c r="S48" s="501"/>
      <c r="T48" s="501"/>
      <c r="U48" s="501"/>
      <c r="V48" s="116"/>
      <c r="W48" s="99"/>
      <c r="X48" s="100"/>
      <c r="Y48" s="101"/>
      <c r="Z48" s="102"/>
      <c r="AA48" s="103"/>
      <c r="AB48" s="102"/>
      <c r="AC48" s="102"/>
      <c r="AD48" s="101"/>
      <c r="AE48" s="104"/>
    </row>
    <row r="49" spans="1:32" s="74" customFormat="1" ht="15.95" customHeight="1" x14ac:dyDescent="0.25">
      <c r="A49" s="106"/>
      <c r="B49" s="107" t="s">
        <v>340</v>
      </c>
      <c r="C49" s="75"/>
      <c r="D49" s="75"/>
      <c r="E49" s="84" t="s">
        <v>42</v>
      </c>
      <c r="F49" s="406">
        <v>225</v>
      </c>
      <c r="G49" s="108"/>
      <c r="H49" s="407">
        <v>219</v>
      </c>
      <c r="I49" s="109"/>
      <c r="J49" s="246">
        <v>161.1</v>
      </c>
      <c r="K49" s="414">
        <v>73.400765445598694</v>
      </c>
      <c r="L49" s="111"/>
      <c r="M49" s="110">
        <v>203</v>
      </c>
      <c r="N49" s="111">
        <v>92.6</v>
      </c>
      <c r="O49" s="77"/>
      <c r="P49" s="110">
        <v>104</v>
      </c>
      <c r="Q49" s="113">
        <v>47.4</v>
      </c>
      <c r="R49" s="114"/>
      <c r="S49" s="77"/>
      <c r="T49" s="75"/>
      <c r="U49" s="107" t="s">
        <v>85</v>
      </c>
      <c r="V49" s="67"/>
      <c r="W49" s="68"/>
      <c r="X49" s="69"/>
      <c r="Y49" s="70"/>
      <c r="AA49" s="76"/>
      <c r="AB49" s="71"/>
      <c r="AC49" s="71"/>
      <c r="AD49" s="70"/>
      <c r="AE49" s="73"/>
    </row>
    <row r="50" spans="1:32" s="74" customFormat="1" ht="15.95" customHeight="1" x14ac:dyDescent="0.25">
      <c r="A50" s="106"/>
      <c r="B50" s="107" t="s">
        <v>341</v>
      </c>
      <c r="C50" s="75"/>
      <c r="D50" s="75"/>
      <c r="E50" s="84" t="s">
        <v>42</v>
      </c>
      <c r="F50" s="406">
        <v>450</v>
      </c>
      <c r="G50" s="108"/>
      <c r="H50" s="407">
        <v>390</v>
      </c>
      <c r="I50" s="109"/>
      <c r="J50" s="246">
        <v>161.44999999999999</v>
      </c>
      <c r="K50" s="414">
        <v>41.397435897435891</v>
      </c>
      <c r="L50" s="77"/>
      <c r="M50" s="110">
        <v>180</v>
      </c>
      <c r="N50" s="111">
        <v>46.2</v>
      </c>
      <c r="O50" s="77"/>
      <c r="P50" s="110">
        <v>147</v>
      </c>
      <c r="Q50" s="113">
        <v>37.700000000000003</v>
      </c>
      <c r="R50" s="114"/>
      <c r="S50" s="77"/>
      <c r="T50" s="75"/>
      <c r="U50" s="107" t="s">
        <v>83</v>
      </c>
      <c r="V50" s="67"/>
      <c r="W50" s="68"/>
      <c r="X50" s="69"/>
      <c r="Y50" s="70"/>
      <c r="AA50" s="76"/>
      <c r="AB50" s="71"/>
      <c r="AC50" s="71"/>
      <c r="AD50" s="70"/>
      <c r="AE50" s="73"/>
    </row>
    <row r="51" spans="1:32" s="74" customFormat="1" ht="15.95" customHeight="1" x14ac:dyDescent="0.25">
      <c r="A51" s="106"/>
      <c r="B51" s="118" t="s">
        <v>342</v>
      </c>
      <c r="C51" s="75"/>
      <c r="D51" s="75"/>
      <c r="E51" s="84" t="s">
        <v>42</v>
      </c>
      <c r="F51" s="406">
        <v>127</v>
      </c>
      <c r="G51" s="108"/>
      <c r="H51" s="407">
        <v>105</v>
      </c>
      <c r="I51" s="109"/>
      <c r="J51" s="246">
        <v>32.452999999999996</v>
      </c>
      <c r="K51" s="414">
        <v>30.925290642271772</v>
      </c>
      <c r="L51" s="77"/>
      <c r="M51" s="110">
        <v>81</v>
      </c>
      <c r="N51" s="111">
        <v>77</v>
      </c>
      <c r="O51" s="77"/>
      <c r="P51" s="110">
        <v>64</v>
      </c>
      <c r="Q51" s="113">
        <v>61.1</v>
      </c>
      <c r="R51" s="114"/>
      <c r="S51" s="77"/>
      <c r="T51" s="75"/>
      <c r="U51" s="107" t="s">
        <v>84</v>
      </c>
      <c r="V51" s="67"/>
      <c r="W51" s="68"/>
      <c r="X51" s="69"/>
      <c r="Y51" s="70"/>
      <c r="AA51" s="76"/>
      <c r="AB51" s="71"/>
      <c r="AC51" s="71"/>
      <c r="AD51" s="70"/>
      <c r="AE51" s="73"/>
    </row>
    <row r="52" spans="1:32" s="74" customFormat="1" ht="15.95" customHeight="1" x14ac:dyDescent="0.25">
      <c r="A52" s="106"/>
      <c r="B52" s="115" t="s">
        <v>343</v>
      </c>
      <c r="C52" s="75"/>
      <c r="D52" s="75"/>
      <c r="E52" s="84" t="s">
        <v>42</v>
      </c>
      <c r="F52" s="406">
        <v>206</v>
      </c>
      <c r="G52" s="108"/>
      <c r="H52" s="407">
        <v>150</v>
      </c>
      <c r="I52" s="109"/>
      <c r="J52" s="246">
        <v>146.31</v>
      </c>
      <c r="K52" s="414">
        <v>97.37770382695507</v>
      </c>
      <c r="L52" s="77"/>
      <c r="M52" s="110">
        <v>93</v>
      </c>
      <c r="N52" s="111">
        <v>62.1</v>
      </c>
      <c r="O52" s="77"/>
      <c r="P52" s="110">
        <v>114</v>
      </c>
      <c r="Q52" s="113">
        <v>75.8</v>
      </c>
      <c r="R52" s="114"/>
      <c r="S52" s="77"/>
      <c r="T52" s="75"/>
      <c r="U52" s="106" t="s">
        <v>51</v>
      </c>
      <c r="V52" s="67"/>
      <c r="W52" s="68"/>
      <c r="X52" s="69"/>
      <c r="Y52" s="70"/>
      <c r="Z52" s="71"/>
      <c r="AA52" s="76"/>
      <c r="AB52" s="71"/>
      <c r="AC52" s="71"/>
      <c r="AD52" s="70"/>
      <c r="AE52" s="73"/>
    </row>
    <row r="53" spans="1:32" s="74" customFormat="1" ht="15.95" customHeight="1" x14ac:dyDescent="0.25">
      <c r="A53" s="106"/>
      <c r="B53" s="115" t="s">
        <v>344</v>
      </c>
      <c r="C53" s="324"/>
      <c r="D53" s="324"/>
      <c r="E53" s="84"/>
      <c r="F53" s="406">
        <v>322</v>
      </c>
      <c r="G53" s="108"/>
      <c r="H53" s="407">
        <v>275</v>
      </c>
      <c r="I53" s="109"/>
      <c r="J53" s="246">
        <v>226.56</v>
      </c>
      <c r="K53" s="414">
        <v>82.38545454545455</v>
      </c>
      <c r="L53" s="77"/>
      <c r="M53" s="110">
        <v>180</v>
      </c>
      <c r="N53" s="111">
        <v>65.5</v>
      </c>
      <c r="O53" s="77"/>
      <c r="P53" s="110">
        <v>185</v>
      </c>
      <c r="Q53" s="113">
        <v>67.400000000000006</v>
      </c>
      <c r="R53" s="114"/>
      <c r="S53" s="77"/>
      <c r="T53" s="324"/>
      <c r="U53" s="106"/>
      <c r="V53" s="67"/>
      <c r="W53" s="68"/>
      <c r="X53" s="69"/>
      <c r="Y53" s="70"/>
      <c r="Z53" s="71"/>
      <c r="AA53" s="76"/>
      <c r="AB53" s="71"/>
      <c r="AC53" s="71"/>
      <c r="AD53" s="70"/>
      <c r="AE53" s="73"/>
    </row>
    <row r="54" spans="1:32" s="53" customFormat="1" ht="15.95" customHeight="1" x14ac:dyDescent="0.25">
      <c r="A54" s="43"/>
      <c r="B54" s="115" t="s">
        <v>384</v>
      </c>
      <c r="C54" s="43"/>
      <c r="D54" s="43"/>
      <c r="E54" s="84" t="s">
        <v>42</v>
      </c>
      <c r="F54" s="406">
        <v>338</v>
      </c>
      <c r="G54" s="119"/>
      <c r="H54" s="407">
        <v>276</v>
      </c>
      <c r="I54" s="120"/>
      <c r="J54" s="411">
        <v>0</v>
      </c>
      <c r="K54" s="416">
        <v>0</v>
      </c>
      <c r="L54" s="417">
        <v>0</v>
      </c>
      <c r="M54" s="411">
        <v>0</v>
      </c>
      <c r="N54" s="412">
        <v>0</v>
      </c>
      <c r="O54" s="121"/>
      <c r="P54" s="110">
        <v>97</v>
      </c>
      <c r="Q54" s="113">
        <v>35.4</v>
      </c>
      <c r="R54" s="122"/>
      <c r="S54" s="121"/>
      <c r="T54" s="43"/>
      <c r="U54" s="43" t="s">
        <v>82</v>
      </c>
      <c r="V54" s="60"/>
      <c r="W54" s="123"/>
      <c r="X54" s="123"/>
      <c r="Z54" s="124"/>
      <c r="AA54" s="123"/>
      <c r="AB54" s="123"/>
      <c r="AC54" s="123"/>
      <c r="AD54" s="125"/>
      <c r="AE54" s="60"/>
    </row>
    <row r="55" spans="1:32" s="105" customFormat="1" ht="15.95" customHeight="1" x14ac:dyDescent="0.25">
      <c r="A55" s="501" t="s">
        <v>71</v>
      </c>
      <c r="B55" s="501"/>
      <c r="C55" s="501"/>
      <c r="D55" s="501"/>
      <c r="E55" s="501"/>
      <c r="F55" s="501"/>
      <c r="G55" s="501"/>
      <c r="H55" s="501"/>
      <c r="I55" s="501"/>
      <c r="J55" s="501"/>
      <c r="K55" s="501"/>
      <c r="L55" s="501"/>
      <c r="M55" s="501"/>
      <c r="N55" s="501"/>
      <c r="O55" s="501"/>
      <c r="P55" s="501"/>
      <c r="Q55" s="501"/>
      <c r="R55" s="501"/>
      <c r="S55" s="501"/>
      <c r="T55" s="501"/>
      <c r="U55" s="501"/>
      <c r="V55" s="116"/>
      <c r="W55" s="99"/>
      <c r="X55" s="100"/>
      <c r="Y55" s="101"/>
      <c r="Z55" s="102"/>
      <c r="AA55" s="103"/>
      <c r="AB55" s="102"/>
      <c r="AC55" s="102"/>
      <c r="AD55" s="101"/>
      <c r="AE55" s="104"/>
    </row>
    <row r="56" spans="1:32" s="74" customFormat="1" ht="15.95" customHeight="1" x14ac:dyDescent="0.25">
      <c r="A56" s="106"/>
      <c r="B56" s="107" t="s">
        <v>345</v>
      </c>
      <c r="C56" s="75"/>
      <c r="D56" s="75"/>
      <c r="E56" s="84" t="s">
        <v>42</v>
      </c>
      <c r="F56" s="406">
        <v>900</v>
      </c>
      <c r="G56" s="108"/>
      <c r="H56" s="407">
        <v>645</v>
      </c>
      <c r="I56" s="109"/>
      <c r="J56" s="246">
        <v>253.22</v>
      </c>
      <c r="K56" s="415">
        <v>39.258914728682178</v>
      </c>
      <c r="L56" s="77"/>
      <c r="M56" s="110">
        <v>300</v>
      </c>
      <c r="N56" s="111">
        <v>46.5</v>
      </c>
      <c r="O56" s="77"/>
      <c r="P56" s="110">
        <v>269</v>
      </c>
      <c r="Q56" s="111">
        <v>41.7</v>
      </c>
      <c r="R56" s="114"/>
      <c r="S56" s="77"/>
      <c r="T56" s="106"/>
      <c r="U56" s="106" t="s">
        <v>45</v>
      </c>
      <c r="V56" s="67"/>
      <c r="W56" s="68"/>
      <c r="X56" s="69"/>
      <c r="Y56" s="70"/>
      <c r="AA56" s="76"/>
      <c r="AB56" s="71"/>
      <c r="AC56" s="71"/>
      <c r="AD56" s="70"/>
      <c r="AE56" s="73"/>
    </row>
    <row r="57" spans="1:32" s="74" customFormat="1" ht="15.95" customHeight="1" x14ac:dyDescent="0.25">
      <c r="A57" s="106"/>
      <c r="B57" s="107" t="s">
        <v>346</v>
      </c>
      <c r="C57" s="75"/>
      <c r="D57" s="75"/>
      <c r="E57" s="84" t="s">
        <v>42</v>
      </c>
      <c r="F57" s="406">
        <v>490</v>
      </c>
      <c r="G57" s="108"/>
      <c r="H57" s="407">
        <v>373</v>
      </c>
      <c r="I57" s="109"/>
      <c r="J57" s="246">
        <v>107.07</v>
      </c>
      <c r="K57" s="415">
        <v>32.503566983394556</v>
      </c>
      <c r="L57" s="77"/>
      <c r="M57" s="110">
        <v>133</v>
      </c>
      <c r="N57" s="111">
        <v>35.6</v>
      </c>
      <c r="O57" s="77"/>
      <c r="P57" s="110">
        <v>232</v>
      </c>
      <c r="Q57" s="111">
        <v>62.3</v>
      </c>
      <c r="R57" s="114"/>
      <c r="S57" s="77"/>
      <c r="T57" s="106"/>
      <c r="U57" s="106" t="s">
        <v>48</v>
      </c>
      <c r="V57" s="67"/>
      <c r="W57" s="68"/>
      <c r="X57" s="69"/>
      <c r="Y57" s="70"/>
      <c r="Z57" s="71"/>
      <c r="AA57" s="76"/>
      <c r="AB57" s="71"/>
      <c r="AC57" s="71"/>
      <c r="AD57" s="70"/>
      <c r="AE57" s="73"/>
    </row>
    <row r="58" spans="1:32" s="74" customFormat="1" ht="15.95" customHeight="1" x14ac:dyDescent="0.25">
      <c r="A58" s="106"/>
      <c r="B58" s="107" t="s">
        <v>347</v>
      </c>
      <c r="C58" s="75"/>
      <c r="D58" s="75"/>
      <c r="E58" s="84" t="s">
        <v>42</v>
      </c>
      <c r="F58" s="404">
        <v>6144</v>
      </c>
      <c r="G58" s="108"/>
      <c r="H58" s="405">
        <v>4287</v>
      </c>
      <c r="I58" s="109"/>
      <c r="J58" s="246">
        <v>3418.71</v>
      </c>
      <c r="K58" s="415">
        <v>79.740396053460216</v>
      </c>
      <c r="L58" s="77"/>
      <c r="M58" s="110">
        <v>3577</v>
      </c>
      <c r="N58" s="111">
        <v>83.4</v>
      </c>
      <c r="O58" s="77"/>
      <c r="P58" s="110">
        <v>2765</v>
      </c>
      <c r="Q58" s="111">
        <v>64.5</v>
      </c>
      <c r="R58" s="114"/>
      <c r="S58" s="77"/>
      <c r="T58" s="106"/>
      <c r="U58" s="106" t="s">
        <v>66</v>
      </c>
      <c r="V58" s="67"/>
      <c r="W58" s="68"/>
      <c r="X58" s="69"/>
      <c r="Y58" s="70"/>
      <c r="Z58" s="71"/>
      <c r="AA58" s="76"/>
      <c r="AB58" s="71"/>
      <c r="AC58" s="71"/>
      <c r="AD58" s="70"/>
      <c r="AE58" s="73"/>
    </row>
    <row r="59" spans="1:32" s="74" customFormat="1" ht="15.95" customHeight="1" x14ac:dyDescent="0.25">
      <c r="A59" s="106"/>
      <c r="B59" s="107" t="s">
        <v>348</v>
      </c>
      <c r="C59" s="75"/>
      <c r="D59" s="75"/>
      <c r="E59" s="84" t="s">
        <v>42</v>
      </c>
      <c r="F59" s="404">
        <v>1590</v>
      </c>
      <c r="G59" s="126"/>
      <c r="H59" s="405">
        <v>1178</v>
      </c>
      <c r="I59" s="109"/>
      <c r="J59" s="246">
        <v>764.71</v>
      </c>
      <c r="K59" s="415">
        <v>64.911550998234418</v>
      </c>
      <c r="L59" s="77"/>
      <c r="M59" s="110">
        <v>347</v>
      </c>
      <c r="N59" s="111">
        <v>29.4</v>
      </c>
      <c r="O59" s="77"/>
      <c r="P59" s="110">
        <v>1065</v>
      </c>
      <c r="Q59" s="111">
        <v>90.4</v>
      </c>
      <c r="R59" s="114"/>
      <c r="S59" s="127"/>
      <c r="T59" s="106"/>
      <c r="U59" s="106" t="s">
        <v>81</v>
      </c>
      <c r="V59" s="67"/>
      <c r="W59" s="68"/>
      <c r="X59" s="69"/>
      <c r="Y59" s="70"/>
      <c r="AA59" s="76"/>
      <c r="AB59" s="71"/>
      <c r="AC59" s="71"/>
      <c r="AD59" s="70"/>
      <c r="AE59" s="73"/>
    </row>
    <row r="60" spans="1:32" s="74" customFormat="1" ht="2.25" customHeight="1" x14ac:dyDescent="0.5">
      <c r="A60" s="106"/>
      <c r="B60" s="107"/>
      <c r="C60" s="75"/>
      <c r="D60" s="75"/>
      <c r="E60" s="84"/>
      <c r="F60" s="128"/>
      <c r="G60" s="129"/>
      <c r="H60" s="109"/>
      <c r="I60" s="109"/>
      <c r="J60" s="130"/>
      <c r="K60" s="111"/>
      <c r="L60" s="77"/>
      <c r="M60" s="130"/>
      <c r="N60" s="111"/>
      <c r="O60" s="77"/>
      <c r="P60" s="130"/>
      <c r="Q60" s="111"/>
      <c r="R60" s="131"/>
      <c r="S60" s="132"/>
      <c r="T60" s="78"/>
      <c r="U60" s="78"/>
      <c r="V60" s="67"/>
      <c r="W60" s="68"/>
      <c r="X60" s="69"/>
      <c r="Y60" s="70"/>
      <c r="Z60" s="71"/>
      <c r="AA60" s="76"/>
      <c r="AB60" s="71"/>
      <c r="AC60" s="71"/>
      <c r="AD60" s="70"/>
      <c r="AE60" s="73"/>
    </row>
    <row r="61" spans="1:32" s="44" customFormat="1" ht="3" customHeight="1" x14ac:dyDescent="0.25">
      <c r="A61" s="133"/>
      <c r="B61" s="134"/>
      <c r="C61" s="133"/>
      <c r="D61" s="133"/>
      <c r="E61" s="133"/>
      <c r="F61" s="133"/>
      <c r="G61" s="133"/>
      <c r="H61" s="133"/>
      <c r="I61" s="133"/>
      <c r="J61" s="135"/>
      <c r="K61" s="135"/>
      <c r="L61" s="133"/>
      <c r="M61" s="135"/>
      <c r="N61" s="135"/>
      <c r="O61" s="135"/>
      <c r="P61" s="135"/>
      <c r="Q61" s="135"/>
      <c r="R61" s="135"/>
      <c r="S61" s="123"/>
      <c r="T61" s="60"/>
      <c r="U61" s="136"/>
      <c r="V61" s="60"/>
      <c r="W61" s="123"/>
      <c r="X61" s="123"/>
      <c r="Y61" s="123"/>
      <c r="Z61" s="123"/>
      <c r="AA61" s="123"/>
      <c r="AB61" s="123"/>
      <c r="AC61" s="123"/>
      <c r="AD61" s="123"/>
      <c r="AE61" s="60"/>
      <c r="AF61" s="53"/>
    </row>
    <row r="62" spans="1:32" s="138" customFormat="1" ht="16.5" customHeight="1" x14ac:dyDescent="0.5">
      <c r="A62" s="74"/>
      <c r="B62" s="74" t="s">
        <v>72</v>
      </c>
      <c r="C62" s="74"/>
      <c r="D62" s="74"/>
      <c r="E62" s="74"/>
      <c r="F62" s="74"/>
      <c r="G62" s="74"/>
      <c r="H62" s="74"/>
      <c r="I62" s="74"/>
      <c r="J62" s="70"/>
      <c r="K62" s="70"/>
      <c r="L62" s="74"/>
      <c r="M62" s="70"/>
      <c r="N62" s="70"/>
      <c r="O62" s="137"/>
      <c r="P62" s="70"/>
      <c r="Q62" s="70"/>
      <c r="R62" s="137"/>
      <c r="T62" s="139"/>
      <c r="U62" s="140"/>
      <c r="V62" s="73"/>
      <c r="W62" s="74"/>
      <c r="X62" s="74"/>
      <c r="Y62" s="74"/>
      <c r="Z62" s="74"/>
      <c r="AA62" s="74"/>
      <c r="AB62" s="74"/>
      <c r="AC62" s="74"/>
      <c r="AD62" s="74"/>
      <c r="AE62" s="141"/>
      <c r="AF62" s="74"/>
    </row>
    <row r="63" spans="1:32" s="144" customFormat="1" ht="15.75" customHeight="1" x14ac:dyDescent="0.5">
      <c r="A63" s="138"/>
      <c r="B63" s="138" t="s">
        <v>67</v>
      </c>
      <c r="C63" s="138"/>
      <c r="D63" s="138"/>
      <c r="E63" s="138"/>
      <c r="F63" s="138"/>
      <c r="G63" s="138"/>
      <c r="H63" s="138"/>
      <c r="I63" s="138"/>
      <c r="J63" s="142"/>
      <c r="K63" s="142"/>
      <c r="L63" s="138"/>
      <c r="M63" s="142"/>
      <c r="N63" s="142"/>
      <c r="O63" s="143"/>
      <c r="P63" s="142"/>
      <c r="Q63" s="142"/>
      <c r="R63" s="143"/>
      <c r="S63" s="138"/>
      <c r="T63" s="139"/>
      <c r="U63" s="140"/>
      <c r="V63" s="73"/>
      <c r="W63" s="74"/>
      <c r="X63" s="74"/>
      <c r="Y63" s="74"/>
      <c r="Z63" s="74"/>
      <c r="AA63" s="74"/>
      <c r="AB63" s="74"/>
      <c r="AC63" s="74"/>
      <c r="AD63" s="74"/>
      <c r="AE63" s="138"/>
    </row>
    <row r="64" spans="1:32" s="149" customFormat="1" ht="25.5" customHeight="1" x14ac:dyDescent="0.3">
      <c r="A64" s="145"/>
      <c r="B64" s="162"/>
      <c r="C64" s="145"/>
      <c r="D64" s="145"/>
      <c r="E64" s="145"/>
      <c r="F64" s="145"/>
      <c r="G64" s="145"/>
      <c r="H64" s="145"/>
      <c r="I64" s="145"/>
      <c r="J64" s="146"/>
      <c r="K64" s="146"/>
      <c r="L64" s="145"/>
      <c r="M64" s="146"/>
      <c r="N64" s="146"/>
      <c r="O64" s="146"/>
      <c r="P64" s="146"/>
      <c r="Q64" s="146"/>
      <c r="R64" s="146"/>
      <c r="S64" s="145"/>
      <c r="T64" s="147"/>
      <c r="U64" s="148"/>
      <c r="V64" s="60"/>
      <c r="W64" s="123"/>
      <c r="X64" s="123"/>
      <c r="Y64" s="123"/>
      <c r="Z64" s="123"/>
      <c r="AA64" s="123"/>
      <c r="AB64" s="123"/>
      <c r="AC64" s="123"/>
      <c r="AD64" s="123"/>
      <c r="AE64" s="44"/>
    </row>
    <row r="65" spans="1:32" s="149" customFormat="1" ht="25.5" customHeight="1" x14ac:dyDescent="0.3">
      <c r="A65" s="34"/>
      <c r="B65" s="150"/>
      <c r="C65" s="34"/>
      <c r="D65" s="34"/>
      <c r="E65" s="34"/>
      <c r="F65" s="34"/>
      <c r="G65" s="34"/>
      <c r="H65" s="34"/>
      <c r="I65" s="34"/>
      <c r="J65" s="146"/>
      <c r="K65" s="146"/>
      <c r="L65" s="34"/>
      <c r="M65" s="146"/>
      <c r="N65" s="146"/>
      <c r="O65" s="151"/>
      <c r="P65" s="146"/>
      <c r="Q65" s="146"/>
      <c r="R65" s="151"/>
      <c r="S65" s="34"/>
      <c r="T65" s="147"/>
      <c r="U65" s="148"/>
      <c r="V65" s="60"/>
      <c r="W65" s="43"/>
      <c r="X65" s="43"/>
      <c r="Y65" s="43"/>
      <c r="Z65" s="43"/>
      <c r="AA65" s="43"/>
      <c r="AB65" s="43"/>
      <c r="AC65" s="43"/>
      <c r="AD65" s="43"/>
      <c r="AE65" s="44"/>
      <c r="AF65" s="34"/>
    </row>
    <row r="66" spans="1:32" ht="25.5" customHeight="1" x14ac:dyDescent="0.3">
      <c r="A66" s="34"/>
      <c r="B66" s="150"/>
      <c r="C66" s="34"/>
      <c r="D66" s="34"/>
      <c r="E66" s="34"/>
      <c r="F66" s="34"/>
      <c r="G66" s="34"/>
      <c r="H66" s="34"/>
      <c r="I66" s="34"/>
      <c r="L66" s="34"/>
      <c r="O66" s="151"/>
      <c r="R66" s="151"/>
      <c r="S66" s="34"/>
      <c r="W66" s="43"/>
      <c r="X66" s="43"/>
      <c r="Y66" s="43"/>
      <c r="Z66" s="43"/>
      <c r="AA66" s="43"/>
      <c r="AB66" s="43"/>
      <c r="AC66" s="43"/>
      <c r="AD66" s="43"/>
      <c r="AE66" s="34"/>
      <c r="AF66" s="34"/>
    </row>
    <row r="67" spans="1:32" ht="25.5" customHeight="1" x14ac:dyDescent="0.3">
      <c r="O67" s="154"/>
      <c r="R67" s="154"/>
    </row>
    <row r="68" spans="1:32" ht="25.5" customHeight="1" x14ac:dyDescent="0.3">
      <c r="O68" s="154"/>
      <c r="R68" s="154"/>
    </row>
    <row r="69" spans="1:32" ht="25.5" customHeight="1" x14ac:dyDescent="0.3">
      <c r="O69" s="154"/>
      <c r="R69" s="154"/>
    </row>
    <row r="70" spans="1:32" ht="25.5" customHeight="1" x14ac:dyDescent="0.3">
      <c r="O70" s="154"/>
      <c r="R70" s="154"/>
    </row>
    <row r="71" spans="1:32" ht="25.5" customHeight="1" x14ac:dyDescent="0.3">
      <c r="O71" s="154"/>
      <c r="R71" s="154"/>
    </row>
    <row r="72" spans="1:32" ht="25.5" customHeight="1" x14ac:dyDescent="0.3">
      <c r="O72" s="154"/>
      <c r="R72" s="154"/>
    </row>
    <row r="73" spans="1:32" ht="25.5" customHeight="1" x14ac:dyDescent="0.3">
      <c r="O73" s="154"/>
      <c r="R73" s="154"/>
    </row>
    <row r="74" spans="1:32" ht="25.5" customHeight="1" x14ac:dyDescent="0.3">
      <c r="O74" s="154"/>
      <c r="R74" s="154"/>
    </row>
    <row r="75" spans="1:32" ht="25.5" customHeight="1" x14ac:dyDescent="0.3">
      <c r="O75" s="154"/>
      <c r="R75" s="154"/>
    </row>
    <row r="76" spans="1:32" ht="25.5" customHeight="1" x14ac:dyDescent="0.3">
      <c r="O76" s="154"/>
      <c r="R76" s="154"/>
    </row>
  </sheetData>
  <mergeCells count="45">
    <mergeCell ref="AA36:AD37"/>
    <mergeCell ref="A39:U39"/>
    <mergeCell ref="A55:U55"/>
    <mergeCell ref="F38:G38"/>
    <mergeCell ref="K38:L38"/>
    <mergeCell ref="N38:O38"/>
    <mergeCell ref="Q38:R38"/>
    <mergeCell ref="A41:U41"/>
    <mergeCell ref="A45:U45"/>
    <mergeCell ref="A48:U48"/>
    <mergeCell ref="H36:I36"/>
    <mergeCell ref="J36:L36"/>
    <mergeCell ref="M36:O36"/>
    <mergeCell ref="P36:R36"/>
    <mergeCell ref="H38:I38"/>
    <mergeCell ref="A10:U10"/>
    <mergeCell ref="A19:U19"/>
    <mergeCell ref="A36:D37"/>
    <mergeCell ref="F36:G36"/>
    <mergeCell ref="H37:I37"/>
    <mergeCell ref="Q8:R8"/>
    <mergeCell ref="P6:R6"/>
    <mergeCell ref="N8:O8"/>
    <mergeCell ref="T36:U37"/>
    <mergeCell ref="F37:G37"/>
    <mergeCell ref="T9:U9"/>
    <mergeCell ref="J35:R35"/>
    <mergeCell ref="N37:O37"/>
    <mergeCell ref="Q37:R37"/>
    <mergeCell ref="K37:L37"/>
    <mergeCell ref="T6:U7"/>
    <mergeCell ref="H8:I8"/>
    <mergeCell ref="F8:G8"/>
    <mergeCell ref="K8:L8"/>
    <mergeCell ref="F7:G7"/>
    <mergeCell ref="H7:I7"/>
    <mergeCell ref="J5:R5"/>
    <mergeCell ref="A6:D7"/>
    <mergeCell ref="F6:G6"/>
    <mergeCell ref="H6:I6"/>
    <mergeCell ref="J6:L6"/>
    <mergeCell ref="M6:O6"/>
    <mergeCell ref="K7:L7"/>
    <mergeCell ref="N7:O7"/>
    <mergeCell ref="Q7:R7"/>
  </mergeCells>
  <phoneticPr fontId="4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T51"/>
  <sheetViews>
    <sheetView showGridLines="0" topLeftCell="A6" zoomScaleNormal="100" zoomScaleSheetLayoutView="90" workbookViewId="0">
      <pane xSplit="4" ySplit="5" topLeftCell="E11" activePane="bottomRight" state="frozen"/>
      <selection activeCell="A6" sqref="A6"/>
      <selection pane="topRight" activeCell="E6" sqref="E6"/>
      <selection pane="bottomLeft" activeCell="A11" sqref="A11"/>
      <selection pane="bottomRight" activeCell="A4" sqref="A4:D9"/>
    </sheetView>
  </sheetViews>
  <sheetFormatPr defaultRowHeight="18.75" x14ac:dyDescent="0.3"/>
  <cols>
    <col min="1" max="1" width="0.7109375" style="2" customWidth="1"/>
    <col min="2" max="2" width="6" style="2" customWidth="1"/>
    <col min="3" max="3" width="5.42578125" style="2" customWidth="1"/>
    <col min="4" max="4" width="2.85546875" style="2" customWidth="1"/>
    <col min="5" max="5" width="5.5703125" style="2" customWidth="1"/>
    <col min="6" max="6" width="5.28515625" style="2" customWidth="1"/>
    <col min="7" max="7" width="0.5703125" style="2" customWidth="1"/>
    <col min="8" max="8" width="5.42578125" style="2" customWidth="1"/>
    <col min="9" max="9" width="0.5703125" style="2" customWidth="1"/>
    <col min="10" max="10" width="5.140625" style="2" customWidth="1"/>
    <col min="11" max="11" width="0.5703125" style="2" customWidth="1"/>
    <col min="12" max="12" width="5.5703125" style="2" customWidth="1"/>
    <col min="13" max="13" width="0.7109375" style="2" customWidth="1"/>
    <col min="14" max="14" width="4.5703125" style="2" customWidth="1"/>
    <col min="15" max="15" width="0.42578125" style="2" customWidth="1"/>
    <col min="16" max="16" width="4.7109375" style="2" customWidth="1"/>
    <col min="17" max="17" width="0.5703125" style="2" customWidth="1"/>
    <col min="18" max="18" width="4.5703125" style="2" customWidth="1"/>
    <col min="19" max="19" width="0.5703125" style="2" customWidth="1"/>
    <col min="20" max="20" width="5.28515625" style="2" customWidth="1"/>
    <col min="21" max="21" width="0.5703125" style="2" customWidth="1"/>
    <col min="22" max="22" width="5.28515625" style="2" customWidth="1"/>
    <col min="23" max="23" width="0.5703125" style="2" customWidth="1"/>
    <col min="24" max="24" width="5.42578125" style="2" customWidth="1"/>
    <col min="25" max="25" width="5.140625" style="2" customWidth="1"/>
    <col min="26" max="26" width="0.5703125" style="2" customWidth="1"/>
    <col min="27" max="27" width="5.28515625" style="2" customWidth="1"/>
    <col min="28" max="28" width="0.5703125" style="2" customWidth="1"/>
    <col min="29" max="29" width="5.5703125" style="2" customWidth="1"/>
    <col min="30" max="30" width="0.5703125" style="2" customWidth="1"/>
    <col min="31" max="31" width="6.140625" style="2" customWidth="1"/>
    <col min="32" max="32" width="0.5703125" style="2" customWidth="1"/>
    <col min="33" max="33" width="4.5703125" style="2" customWidth="1"/>
    <col min="34" max="34" width="0.5703125" style="2" customWidth="1"/>
    <col min="35" max="35" width="4.7109375" style="2" customWidth="1"/>
    <col min="36" max="36" width="0.5703125" style="2" customWidth="1"/>
    <col min="37" max="37" width="4.5703125" style="2" customWidth="1"/>
    <col min="38" max="38" width="0.5703125" style="2" customWidth="1"/>
    <col min="39" max="39" width="5.28515625" style="2" customWidth="1"/>
    <col min="40" max="40" width="0.5703125" style="2" customWidth="1"/>
    <col min="41" max="41" width="5.42578125" style="2" customWidth="1"/>
    <col min="42" max="43" width="0.5703125" style="2" customWidth="1"/>
    <col min="44" max="44" width="13.85546875" style="2" customWidth="1"/>
    <col min="45" max="45" width="2.28515625" style="2" customWidth="1"/>
    <col min="46" max="46" width="4.140625" style="2" customWidth="1"/>
    <col min="47" max="16384" width="9.140625" style="2"/>
  </cols>
  <sheetData>
    <row r="1" spans="1:44" s="3" customFormat="1" x14ac:dyDescent="0.3">
      <c r="B1" s="3" t="s">
        <v>0</v>
      </c>
      <c r="C1" s="4">
        <v>20.2</v>
      </c>
      <c r="D1" s="3" t="s">
        <v>208</v>
      </c>
    </row>
    <row r="2" spans="1:44" s="6" customFormat="1" x14ac:dyDescent="0.3">
      <c r="B2" s="3" t="s">
        <v>73</v>
      </c>
      <c r="C2" s="4">
        <v>20.2</v>
      </c>
      <c r="D2" s="3" t="s">
        <v>209</v>
      </c>
    </row>
    <row r="3" spans="1:44" ht="6" customHeight="1" x14ac:dyDescent="0.3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</row>
    <row r="4" spans="1:44" ht="21.75" customHeight="1" x14ac:dyDescent="0.3">
      <c r="A4" s="510" t="s">
        <v>36</v>
      </c>
      <c r="B4" s="511"/>
      <c r="C4" s="511"/>
      <c r="D4" s="509"/>
      <c r="E4" s="513" t="s">
        <v>210</v>
      </c>
      <c r="F4" s="514"/>
      <c r="G4" s="514"/>
      <c r="H4" s="514"/>
      <c r="I4" s="514"/>
      <c r="J4" s="514"/>
      <c r="K4" s="514"/>
      <c r="L4" s="514"/>
      <c r="M4" s="514"/>
      <c r="N4" s="514"/>
      <c r="O4" s="514"/>
      <c r="P4" s="514"/>
      <c r="Q4" s="514"/>
      <c r="R4" s="514"/>
      <c r="S4" s="514"/>
      <c r="T4" s="514"/>
      <c r="U4" s="514"/>
      <c r="V4" s="514"/>
      <c r="W4" s="515"/>
      <c r="X4" s="513" t="s">
        <v>211</v>
      </c>
      <c r="Y4" s="514"/>
      <c r="Z4" s="514"/>
      <c r="AA4" s="514"/>
      <c r="AB4" s="514"/>
      <c r="AC4" s="514"/>
      <c r="AD4" s="514"/>
      <c r="AE4" s="514"/>
      <c r="AF4" s="514"/>
      <c r="AG4" s="514"/>
      <c r="AH4" s="514"/>
      <c r="AI4" s="514"/>
      <c r="AJ4" s="514"/>
      <c r="AK4" s="514"/>
      <c r="AL4" s="514"/>
      <c r="AM4" s="514"/>
      <c r="AN4" s="514"/>
      <c r="AO4" s="514"/>
      <c r="AP4" s="515"/>
      <c r="AQ4" s="508" t="s">
        <v>37</v>
      </c>
      <c r="AR4" s="511"/>
    </row>
    <row r="5" spans="1:44" s="5" customFormat="1" ht="24" customHeight="1" x14ac:dyDescent="0.3">
      <c r="A5" s="512"/>
      <c r="B5" s="512"/>
      <c r="C5" s="512"/>
      <c r="D5" s="507"/>
      <c r="E5" s="210"/>
      <c r="F5" s="516" t="s">
        <v>95</v>
      </c>
      <c r="G5" s="517"/>
      <c r="H5" s="517"/>
      <c r="I5" s="517"/>
      <c r="J5" s="517"/>
      <c r="K5" s="517"/>
      <c r="L5" s="517"/>
      <c r="M5" s="517"/>
      <c r="N5" s="517"/>
      <c r="O5" s="517"/>
      <c r="P5" s="517"/>
      <c r="Q5" s="517"/>
      <c r="R5" s="517"/>
      <c r="S5" s="517"/>
      <c r="T5" s="517"/>
      <c r="U5" s="517"/>
      <c r="V5" s="517"/>
      <c r="W5" s="517"/>
      <c r="X5" s="210"/>
      <c r="Y5" s="516" t="s">
        <v>95</v>
      </c>
      <c r="Z5" s="517"/>
      <c r="AA5" s="517"/>
      <c r="AB5" s="517"/>
      <c r="AC5" s="517"/>
      <c r="AD5" s="517"/>
      <c r="AE5" s="517"/>
      <c r="AF5" s="517"/>
      <c r="AG5" s="517"/>
      <c r="AH5" s="517"/>
      <c r="AI5" s="517"/>
      <c r="AJ5" s="517"/>
      <c r="AK5" s="517"/>
      <c r="AL5" s="517"/>
      <c r="AM5" s="517"/>
      <c r="AN5" s="517"/>
      <c r="AO5" s="517"/>
      <c r="AP5" s="517"/>
      <c r="AQ5" s="502"/>
      <c r="AR5" s="503"/>
    </row>
    <row r="6" spans="1:44" s="5" customFormat="1" ht="21.75" customHeight="1" x14ac:dyDescent="0.3">
      <c r="A6" s="512"/>
      <c r="B6" s="512"/>
      <c r="C6" s="512"/>
      <c r="D6" s="507"/>
      <c r="E6" s="211"/>
      <c r="F6" s="508" t="s">
        <v>4</v>
      </c>
      <c r="G6" s="511"/>
      <c r="H6" s="511"/>
      <c r="I6" s="511"/>
      <c r="J6" s="511"/>
      <c r="K6" s="509"/>
      <c r="L6" s="508" t="s">
        <v>16</v>
      </c>
      <c r="M6" s="509"/>
      <c r="N6" s="212"/>
      <c r="O6" s="212"/>
      <c r="P6" s="508" t="s">
        <v>17</v>
      </c>
      <c r="Q6" s="509"/>
      <c r="R6" s="508"/>
      <c r="S6" s="509"/>
      <c r="T6" s="508" t="s">
        <v>26</v>
      </c>
      <c r="U6" s="509"/>
      <c r="V6" s="508" t="s">
        <v>26</v>
      </c>
      <c r="W6" s="511"/>
      <c r="X6" s="213"/>
      <c r="Y6" s="508" t="s">
        <v>4</v>
      </c>
      <c r="Z6" s="511"/>
      <c r="AA6" s="511"/>
      <c r="AB6" s="511"/>
      <c r="AC6" s="511"/>
      <c r="AD6" s="509"/>
      <c r="AE6" s="508" t="s">
        <v>16</v>
      </c>
      <c r="AF6" s="509"/>
      <c r="AG6" s="212"/>
      <c r="AH6" s="212"/>
      <c r="AI6" s="508" t="s">
        <v>17</v>
      </c>
      <c r="AJ6" s="509"/>
      <c r="AK6" s="508"/>
      <c r="AL6" s="509"/>
      <c r="AM6" s="508" t="s">
        <v>26</v>
      </c>
      <c r="AN6" s="509"/>
      <c r="AO6" s="508" t="s">
        <v>26</v>
      </c>
      <c r="AP6" s="509"/>
      <c r="AQ6" s="502"/>
      <c r="AR6" s="503"/>
    </row>
    <row r="7" spans="1:44" s="5" customFormat="1" ht="21.75" customHeight="1" x14ac:dyDescent="0.3">
      <c r="A7" s="512"/>
      <c r="B7" s="512"/>
      <c r="C7" s="512"/>
      <c r="D7" s="507"/>
      <c r="E7" s="211" t="s">
        <v>1</v>
      </c>
      <c r="F7" s="504" t="s">
        <v>96</v>
      </c>
      <c r="G7" s="506"/>
      <c r="H7" s="506"/>
      <c r="I7" s="506"/>
      <c r="J7" s="506"/>
      <c r="K7" s="505"/>
      <c r="L7" s="502" t="s">
        <v>15</v>
      </c>
      <c r="M7" s="507"/>
      <c r="N7" s="502"/>
      <c r="O7" s="507"/>
      <c r="P7" s="502" t="s">
        <v>18</v>
      </c>
      <c r="Q7" s="507"/>
      <c r="R7" s="502" t="s">
        <v>21</v>
      </c>
      <c r="S7" s="507"/>
      <c r="T7" s="502" t="s">
        <v>25</v>
      </c>
      <c r="U7" s="507"/>
      <c r="V7" s="502" t="s">
        <v>27</v>
      </c>
      <c r="W7" s="503"/>
      <c r="X7" s="213" t="s">
        <v>1</v>
      </c>
      <c r="Y7" s="504" t="s">
        <v>96</v>
      </c>
      <c r="Z7" s="506"/>
      <c r="AA7" s="506"/>
      <c r="AB7" s="506"/>
      <c r="AC7" s="506"/>
      <c r="AD7" s="505"/>
      <c r="AE7" s="502" t="s">
        <v>15</v>
      </c>
      <c r="AF7" s="507"/>
      <c r="AG7" s="502"/>
      <c r="AH7" s="507"/>
      <c r="AI7" s="502" t="s">
        <v>18</v>
      </c>
      <c r="AJ7" s="507"/>
      <c r="AK7" s="502" t="s">
        <v>21</v>
      </c>
      <c r="AL7" s="507"/>
      <c r="AM7" s="502" t="s">
        <v>25</v>
      </c>
      <c r="AN7" s="507"/>
      <c r="AO7" s="502" t="s">
        <v>27</v>
      </c>
      <c r="AP7" s="503"/>
      <c r="AQ7" s="502"/>
      <c r="AR7" s="503"/>
    </row>
    <row r="8" spans="1:44" s="5" customFormat="1" ht="21.75" customHeight="1" x14ac:dyDescent="0.3">
      <c r="A8" s="512"/>
      <c r="B8" s="512"/>
      <c r="C8" s="512"/>
      <c r="D8" s="507"/>
      <c r="E8" s="211" t="s">
        <v>3</v>
      </c>
      <c r="F8" s="502" t="s">
        <v>22</v>
      </c>
      <c r="G8" s="507"/>
      <c r="H8" s="502" t="s">
        <v>23</v>
      </c>
      <c r="I8" s="507"/>
      <c r="J8" s="503" t="s">
        <v>24</v>
      </c>
      <c r="K8" s="507"/>
      <c r="L8" s="502" t="s">
        <v>7</v>
      </c>
      <c r="M8" s="507"/>
      <c r="N8" s="502" t="s">
        <v>6</v>
      </c>
      <c r="O8" s="507"/>
      <c r="P8" s="502" t="s">
        <v>19</v>
      </c>
      <c r="Q8" s="507"/>
      <c r="R8" s="214" t="s">
        <v>20</v>
      </c>
      <c r="S8" s="215"/>
      <c r="T8" s="502" t="s">
        <v>8</v>
      </c>
      <c r="U8" s="507"/>
      <c r="V8" s="502" t="s">
        <v>93</v>
      </c>
      <c r="W8" s="503"/>
      <c r="X8" s="213" t="s">
        <v>3</v>
      </c>
      <c r="Y8" s="502" t="s">
        <v>22</v>
      </c>
      <c r="Z8" s="507"/>
      <c r="AA8" s="502" t="s">
        <v>23</v>
      </c>
      <c r="AB8" s="507"/>
      <c r="AC8" s="503" t="s">
        <v>24</v>
      </c>
      <c r="AD8" s="507"/>
      <c r="AE8" s="502" t="s">
        <v>7</v>
      </c>
      <c r="AF8" s="507"/>
      <c r="AG8" s="502" t="s">
        <v>6</v>
      </c>
      <c r="AH8" s="507"/>
      <c r="AI8" s="502" t="s">
        <v>19</v>
      </c>
      <c r="AJ8" s="507"/>
      <c r="AK8" s="214" t="s">
        <v>20</v>
      </c>
      <c r="AL8" s="215"/>
      <c r="AM8" s="502" t="s">
        <v>8</v>
      </c>
      <c r="AN8" s="507"/>
      <c r="AO8" s="502" t="s">
        <v>93</v>
      </c>
      <c r="AP8" s="503"/>
      <c r="AQ8" s="502"/>
      <c r="AR8" s="503"/>
    </row>
    <row r="9" spans="1:44" s="5" customFormat="1" ht="21.75" customHeight="1" x14ac:dyDescent="0.3">
      <c r="A9" s="506"/>
      <c r="B9" s="506"/>
      <c r="C9" s="506"/>
      <c r="D9" s="505"/>
      <c r="E9" s="216"/>
      <c r="F9" s="504" t="s">
        <v>88</v>
      </c>
      <c r="G9" s="505"/>
      <c r="H9" s="504" t="s">
        <v>9</v>
      </c>
      <c r="I9" s="505"/>
      <c r="J9" s="506" t="s">
        <v>10</v>
      </c>
      <c r="K9" s="505"/>
      <c r="L9" s="504" t="s">
        <v>90</v>
      </c>
      <c r="M9" s="505"/>
      <c r="N9" s="217" t="s">
        <v>90</v>
      </c>
      <c r="O9" s="218"/>
      <c r="P9" s="504" t="s">
        <v>94</v>
      </c>
      <c r="Q9" s="505"/>
      <c r="R9" s="217" t="s">
        <v>92</v>
      </c>
      <c r="S9" s="218"/>
      <c r="T9" s="504" t="s">
        <v>100</v>
      </c>
      <c r="U9" s="505"/>
      <c r="V9" s="504" t="s">
        <v>101</v>
      </c>
      <c r="W9" s="506"/>
      <c r="X9" s="219"/>
      <c r="Y9" s="504" t="s">
        <v>88</v>
      </c>
      <c r="Z9" s="505"/>
      <c r="AA9" s="504" t="s">
        <v>9</v>
      </c>
      <c r="AB9" s="505"/>
      <c r="AC9" s="506" t="s">
        <v>10</v>
      </c>
      <c r="AD9" s="505"/>
      <c r="AE9" s="504" t="s">
        <v>90</v>
      </c>
      <c r="AF9" s="505"/>
      <c r="AG9" s="214" t="s">
        <v>90</v>
      </c>
      <c r="AH9" s="215"/>
      <c r="AI9" s="504" t="s">
        <v>94</v>
      </c>
      <c r="AJ9" s="505"/>
      <c r="AK9" s="217" t="s">
        <v>92</v>
      </c>
      <c r="AL9" s="218"/>
      <c r="AM9" s="504" t="s">
        <v>100</v>
      </c>
      <c r="AN9" s="505"/>
      <c r="AO9" s="504" t="s">
        <v>101</v>
      </c>
      <c r="AP9" s="505"/>
      <c r="AQ9" s="504"/>
      <c r="AR9" s="506"/>
    </row>
    <row r="10" spans="1:44" s="19" customFormat="1" ht="3" customHeight="1" x14ac:dyDescent="0.3">
      <c r="A10" s="27"/>
      <c r="B10" s="27"/>
      <c r="C10" s="27"/>
      <c r="D10" s="20"/>
      <c r="E10" s="27"/>
      <c r="F10" s="155"/>
      <c r="G10" s="156"/>
      <c r="H10" s="155"/>
      <c r="I10" s="156"/>
      <c r="J10" s="157"/>
      <c r="K10" s="157"/>
      <c r="L10" s="155"/>
      <c r="M10" s="156"/>
      <c r="N10" s="157"/>
      <c r="O10" s="157"/>
      <c r="P10" s="155"/>
      <c r="Q10" s="156"/>
      <c r="R10" s="157"/>
      <c r="S10" s="157"/>
      <c r="T10" s="155"/>
      <c r="U10" s="156"/>
      <c r="V10" s="157"/>
      <c r="W10" s="157"/>
      <c r="X10" s="31"/>
      <c r="Y10" s="10"/>
      <c r="Z10" s="13"/>
      <c r="AA10" s="10"/>
      <c r="AB10" s="13"/>
      <c r="AC10" s="30"/>
      <c r="AD10" s="30"/>
      <c r="AE10" s="10"/>
      <c r="AF10" s="13"/>
      <c r="AG10" s="197"/>
      <c r="AH10" s="198"/>
      <c r="AI10" s="10"/>
      <c r="AJ10" s="13"/>
      <c r="AK10" s="30"/>
      <c r="AL10" s="30"/>
      <c r="AM10" s="10"/>
      <c r="AN10" s="13"/>
      <c r="AO10" s="30"/>
      <c r="AP10" s="30"/>
      <c r="AQ10" s="28"/>
      <c r="AR10" s="27"/>
    </row>
    <row r="11" spans="1:44" s="6" customFormat="1" ht="24" customHeight="1" x14ac:dyDescent="0.3">
      <c r="A11" s="518" t="s">
        <v>2</v>
      </c>
      <c r="B11" s="518"/>
      <c r="C11" s="518"/>
      <c r="D11" s="519"/>
      <c r="E11" s="425">
        <f>SUM(F11:V11)</f>
        <v>235</v>
      </c>
      <c r="F11" s="418">
        <f>SUM(F12:F27,F39:F47)</f>
        <v>1</v>
      </c>
      <c r="G11" s="426"/>
      <c r="H11" s="418">
        <f>SUM(H12:H27,H39:H47)</f>
        <v>12</v>
      </c>
      <c r="I11" s="426"/>
      <c r="J11" s="418">
        <f>SUM(J12:J27,J39:J47)</f>
        <v>109</v>
      </c>
      <c r="K11" s="427"/>
      <c r="L11" s="418">
        <f>SUM(L12:L27,L39:L47)</f>
        <v>107</v>
      </c>
      <c r="M11" s="426"/>
      <c r="N11" s="418">
        <f>SUM(N12:N27,N39:N47)</f>
        <v>5</v>
      </c>
      <c r="O11" s="426"/>
      <c r="P11" s="418">
        <f>SUM(P12:P27,P39:P47)</f>
        <v>1</v>
      </c>
      <c r="Q11" s="426"/>
      <c r="R11" s="418">
        <f>SUM(R12:R27,R39:R47)</f>
        <v>0</v>
      </c>
      <c r="S11" s="427"/>
      <c r="T11" s="418">
        <f>SUM(T12:T27,T39:T47)</f>
        <v>0</v>
      </c>
      <c r="U11" s="426"/>
      <c r="V11" s="418">
        <f>SUM(V12:V27,V39:V47)</f>
        <v>0</v>
      </c>
      <c r="W11" s="428"/>
      <c r="X11" s="418">
        <f>SUM(Y11:AO11)</f>
        <v>234</v>
      </c>
      <c r="Y11" s="418">
        <f>SUM(Y12:Y27,Y39:Y47)</f>
        <v>2</v>
      </c>
      <c r="Z11" s="375"/>
      <c r="AA11" s="418">
        <f>SUM(AA12:AA27,AA39:AA47)</f>
        <v>13</v>
      </c>
      <c r="AB11" s="375"/>
      <c r="AC11" s="418">
        <f>SUM(AC12:AC27,AC39:AC47)</f>
        <v>109</v>
      </c>
      <c r="AD11" s="375"/>
      <c r="AE11" s="418">
        <f>SUM(AE12:AE27,AE39:AE47)</f>
        <v>110</v>
      </c>
      <c r="AF11" s="375"/>
      <c r="AG11" s="418">
        <f>SUM(AG12:AG27,AG39:AG47)</f>
        <v>0</v>
      </c>
      <c r="AH11" s="375"/>
      <c r="AI11" s="418">
        <f>SUM(AI12:AI27,AI39:AI47)</f>
        <v>0</v>
      </c>
      <c r="AJ11" s="375"/>
      <c r="AK11" s="418">
        <f>SUM(AK12:AK27,AK39:AK47)</f>
        <v>0</v>
      </c>
      <c r="AL11" s="375"/>
      <c r="AM11" s="418">
        <f>SUM(AM12:AM27,AM39:AM47)</f>
        <v>0</v>
      </c>
      <c r="AN11" s="375"/>
      <c r="AO11" s="418">
        <f>SUM(AO12:AO27,AO39:AO47)</f>
        <v>0</v>
      </c>
      <c r="AP11" s="249"/>
      <c r="AQ11" s="520" t="s">
        <v>3</v>
      </c>
      <c r="AR11" s="521"/>
    </row>
    <row r="12" spans="1:44" s="5" customFormat="1" ht="18.95" customHeight="1" x14ac:dyDescent="0.3">
      <c r="A12" s="230" t="s">
        <v>214</v>
      </c>
      <c r="B12" s="231"/>
      <c r="C12" s="231"/>
      <c r="D12" s="232"/>
      <c r="E12" s="424">
        <f>SUM(F12:V12)</f>
        <v>5</v>
      </c>
      <c r="F12" s="369">
        <v>0</v>
      </c>
      <c r="G12" s="385"/>
      <c r="H12" s="369">
        <v>0</v>
      </c>
      <c r="I12" s="385"/>
      <c r="J12" s="429">
        <v>3</v>
      </c>
      <c r="K12" s="429"/>
      <c r="L12" s="384">
        <v>2</v>
      </c>
      <c r="M12" s="385"/>
      <c r="N12" s="369">
        <v>0</v>
      </c>
      <c r="O12" s="429"/>
      <c r="P12" s="369">
        <v>0</v>
      </c>
      <c r="Q12" s="385"/>
      <c r="R12" s="369">
        <v>0</v>
      </c>
      <c r="S12" s="429"/>
      <c r="T12" s="369">
        <v>0</v>
      </c>
      <c r="U12" s="385"/>
      <c r="V12" s="369">
        <v>0</v>
      </c>
      <c r="W12" s="383"/>
      <c r="X12" s="430">
        <f>SUM(Y12:AO12)</f>
        <v>5</v>
      </c>
      <c r="Y12" s="376">
        <v>0</v>
      </c>
      <c r="Z12" s="377"/>
      <c r="AA12" s="376">
        <v>0</v>
      </c>
      <c r="AB12" s="377"/>
      <c r="AC12" s="378">
        <v>3</v>
      </c>
      <c r="AD12" s="378"/>
      <c r="AE12" s="376">
        <v>2</v>
      </c>
      <c r="AF12" s="377"/>
      <c r="AG12" s="376">
        <v>0</v>
      </c>
      <c r="AH12" s="377"/>
      <c r="AI12" s="376">
        <v>0</v>
      </c>
      <c r="AJ12" s="377"/>
      <c r="AK12" s="376">
        <v>0</v>
      </c>
      <c r="AL12" s="377"/>
      <c r="AM12" s="376">
        <v>0</v>
      </c>
      <c r="AN12" s="377"/>
      <c r="AO12" s="376">
        <v>0</v>
      </c>
      <c r="AP12" s="18"/>
      <c r="AQ12" s="220"/>
      <c r="AR12" s="360" t="s">
        <v>355</v>
      </c>
    </row>
    <row r="13" spans="1:44" s="5" customFormat="1" ht="18.95" customHeight="1" x14ac:dyDescent="0.3">
      <c r="A13" s="230" t="s">
        <v>215</v>
      </c>
      <c r="B13" s="231"/>
      <c r="C13" s="231"/>
      <c r="D13" s="232"/>
      <c r="E13" s="424">
        <f t="shared" ref="E13:E27" si="0">SUM(F13:V13)</f>
        <v>10</v>
      </c>
      <c r="F13" s="369">
        <v>0</v>
      </c>
      <c r="G13" s="385"/>
      <c r="H13" s="369">
        <v>0</v>
      </c>
      <c r="I13" s="385"/>
      <c r="J13" s="429">
        <v>5</v>
      </c>
      <c r="K13" s="429"/>
      <c r="L13" s="384">
        <v>5</v>
      </c>
      <c r="M13" s="385"/>
      <c r="N13" s="369">
        <v>0</v>
      </c>
      <c r="O13" s="429"/>
      <c r="P13" s="369">
        <v>0</v>
      </c>
      <c r="Q13" s="385"/>
      <c r="R13" s="369">
        <v>0</v>
      </c>
      <c r="S13" s="429"/>
      <c r="T13" s="369">
        <v>0</v>
      </c>
      <c r="U13" s="385"/>
      <c r="V13" s="369">
        <v>0</v>
      </c>
      <c r="W13" s="383"/>
      <c r="X13" s="430">
        <f t="shared" ref="X13:X26" si="1">SUM(Y13:AO13)</f>
        <v>10</v>
      </c>
      <c r="Y13" s="376">
        <v>0</v>
      </c>
      <c r="Z13" s="377"/>
      <c r="AA13" s="376">
        <v>0</v>
      </c>
      <c r="AB13" s="377"/>
      <c r="AC13" s="378">
        <v>5</v>
      </c>
      <c r="AD13" s="378"/>
      <c r="AE13" s="376">
        <v>5</v>
      </c>
      <c r="AF13" s="377"/>
      <c r="AG13" s="376">
        <v>0</v>
      </c>
      <c r="AH13" s="377"/>
      <c r="AI13" s="376">
        <v>0</v>
      </c>
      <c r="AJ13" s="377"/>
      <c r="AK13" s="376">
        <v>0</v>
      </c>
      <c r="AL13" s="377"/>
      <c r="AM13" s="376">
        <v>0</v>
      </c>
      <c r="AN13" s="377"/>
      <c r="AO13" s="376">
        <v>0</v>
      </c>
      <c r="AP13" s="18"/>
      <c r="AQ13" s="17"/>
      <c r="AR13" s="361" t="s">
        <v>356</v>
      </c>
    </row>
    <row r="14" spans="1:44" s="5" customFormat="1" ht="18.95" customHeight="1" x14ac:dyDescent="0.3">
      <c r="A14" s="230" t="s">
        <v>216</v>
      </c>
      <c r="B14" s="231"/>
      <c r="C14" s="231"/>
      <c r="D14" s="232"/>
      <c r="E14" s="424">
        <f t="shared" si="0"/>
        <v>2</v>
      </c>
      <c r="F14" s="369">
        <v>0</v>
      </c>
      <c r="G14" s="385"/>
      <c r="H14" s="369">
        <v>0</v>
      </c>
      <c r="I14" s="385"/>
      <c r="J14" s="429">
        <v>1</v>
      </c>
      <c r="K14" s="429"/>
      <c r="L14" s="384">
        <v>1</v>
      </c>
      <c r="M14" s="385"/>
      <c r="N14" s="369">
        <v>0</v>
      </c>
      <c r="O14" s="429"/>
      <c r="P14" s="369">
        <v>0</v>
      </c>
      <c r="Q14" s="385"/>
      <c r="R14" s="369">
        <v>0</v>
      </c>
      <c r="S14" s="429"/>
      <c r="T14" s="369">
        <v>0</v>
      </c>
      <c r="U14" s="385"/>
      <c r="V14" s="369">
        <v>0</v>
      </c>
      <c r="W14" s="383"/>
      <c r="X14" s="430">
        <f t="shared" si="1"/>
        <v>2</v>
      </c>
      <c r="Y14" s="376">
        <v>0</v>
      </c>
      <c r="Z14" s="377"/>
      <c r="AA14" s="376">
        <v>0</v>
      </c>
      <c r="AB14" s="377"/>
      <c r="AC14" s="378">
        <v>1</v>
      </c>
      <c r="AD14" s="378"/>
      <c r="AE14" s="376">
        <v>1</v>
      </c>
      <c r="AF14" s="377"/>
      <c r="AG14" s="376">
        <v>0</v>
      </c>
      <c r="AH14" s="377"/>
      <c r="AI14" s="376">
        <v>0</v>
      </c>
      <c r="AJ14" s="377"/>
      <c r="AK14" s="376">
        <v>0</v>
      </c>
      <c r="AL14" s="377"/>
      <c r="AM14" s="376">
        <v>0</v>
      </c>
      <c r="AN14" s="377"/>
      <c r="AO14" s="376">
        <v>0</v>
      </c>
      <c r="AP14" s="18"/>
      <c r="AQ14" s="17"/>
      <c r="AR14" s="361" t="s">
        <v>357</v>
      </c>
    </row>
    <row r="15" spans="1:44" s="5" customFormat="1" ht="18.95" customHeight="1" x14ac:dyDescent="0.3">
      <c r="A15" s="230" t="s">
        <v>217</v>
      </c>
      <c r="B15" s="231"/>
      <c r="C15" s="231"/>
      <c r="D15" s="232"/>
      <c r="E15" s="424">
        <f t="shared" si="0"/>
        <v>11</v>
      </c>
      <c r="F15" s="369">
        <v>0</v>
      </c>
      <c r="G15" s="385"/>
      <c r="H15" s="384">
        <v>1</v>
      </c>
      <c r="I15" s="385"/>
      <c r="J15" s="429">
        <v>10</v>
      </c>
      <c r="K15" s="429"/>
      <c r="L15" s="369">
        <v>0</v>
      </c>
      <c r="M15" s="385"/>
      <c r="N15" s="369">
        <v>0</v>
      </c>
      <c r="O15" s="429"/>
      <c r="P15" s="369">
        <v>0</v>
      </c>
      <c r="Q15" s="385"/>
      <c r="R15" s="369">
        <v>0</v>
      </c>
      <c r="S15" s="429"/>
      <c r="T15" s="369">
        <v>0</v>
      </c>
      <c r="U15" s="385"/>
      <c r="V15" s="369">
        <v>0</v>
      </c>
      <c r="W15" s="383"/>
      <c r="X15" s="430">
        <f t="shared" si="1"/>
        <v>12</v>
      </c>
      <c r="Y15" s="376">
        <v>0</v>
      </c>
      <c r="Z15" s="377"/>
      <c r="AA15" s="376">
        <v>1</v>
      </c>
      <c r="AB15" s="377"/>
      <c r="AC15" s="378">
        <v>10</v>
      </c>
      <c r="AD15" s="378"/>
      <c r="AE15" s="376">
        <v>1</v>
      </c>
      <c r="AF15" s="377"/>
      <c r="AG15" s="376">
        <v>0</v>
      </c>
      <c r="AH15" s="377"/>
      <c r="AI15" s="376">
        <v>0</v>
      </c>
      <c r="AJ15" s="377"/>
      <c r="AK15" s="376">
        <v>0</v>
      </c>
      <c r="AL15" s="377"/>
      <c r="AM15" s="376">
        <v>0</v>
      </c>
      <c r="AN15" s="377"/>
      <c r="AO15" s="376">
        <v>0</v>
      </c>
      <c r="AP15" s="18"/>
      <c r="AQ15" s="17"/>
      <c r="AR15" s="361" t="s">
        <v>358</v>
      </c>
    </row>
    <row r="16" spans="1:44" s="5" customFormat="1" ht="18.95" customHeight="1" x14ac:dyDescent="0.3">
      <c r="A16" s="230" t="s">
        <v>218</v>
      </c>
      <c r="B16" s="231"/>
      <c r="C16" s="231"/>
      <c r="D16" s="232"/>
      <c r="E16" s="424">
        <f t="shared" si="0"/>
        <v>25</v>
      </c>
      <c r="F16" s="369">
        <v>0</v>
      </c>
      <c r="G16" s="385"/>
      <c r="H16" s="369">
        <v>0</v>
      </c>
      <c r="I16" s="385"/>
      <c r="J16" s="429">
        <v>10</v>
      </c>
      <c r="K16" s="429"/>
      <c r="L16" s="384">
        <v>15</v>
      </c>
      <c r="M16" s="385"/>
      <c r="N16" s="369">
        <v>0</v>
      </c>
      <c r="O16" s="429"/>
      <c r="P16" s="369">
        <v>0</v>
      </c>
      <c r="Q16" s="385"/>
      <c r="R16" s="369">
        <v>0</v>
      </c>
      <c r="S16" s="429"/>
      <c r="T16" s="369">
        <v>0</v>
      </c>
      <c r="U16" s="385"/>
      <c r="V16" s="369">
        <v>0</v>
      </c>
      <c r="W16" s="383"/>
      <c r="X16" s="430">
        <f t="shared" si="1"/>
        <v>25</v>
      </c>
      <c r="Y16" s="376">
        <v>0</v>
      </c>
      <c r="Z16" s="377"/>
      <c r="AA16" s="376">
        <v>0</v>
      </c>
      <c r="AB16" s="377"/>
      <c r="AC16" s="378">
        <v>10</v>
      </c>
      <c r="AD16" s="378"/>
      <c r="AE16" s="376">
        <v>15</v>
      </c>
      <c r="AF16" s="377"/>
      <c r="AG16" s="376">
        <v>0</v>
      </c>
      <c r="AH16" s="377"/>
      <c r="AI16" s="376">
        <v>0</v>
      </c>
      <c r="AJ16" s="377"/>
      <c r="AK16" s="376">
        <v>0</v>
      </c>
      <c r="AL16" s="377"/>
      <c r="AM16" s="376">
        <v>0</v>
      </c>
      <c r="AN16" s="377"/>
      <c r="AO16" s="376">
        <v>0</v>
      </c>
      <c r="AP16" s="18"/>
      <c r="AQ16" s="17"/>
      <c r="AR16" s="361" t="s">
        <v>359</v>
      </c>
    </row>
    <row r="17" spans="1:46" s="5" customFormat="1" ht="18.95" customHeight="1" x14ac:dyDescent="0.3">
      <c r="A17" s="230" t="s">
        <v>219</v>
      </c>
      <c r="B17" s="231"/>
      <c r="C17" s="231"/>
      <c r="D17" s="232"/>
      <c r="E17" s="424">
        <f t="shared" si="0"/>
        <v>18</v>
      </c>
      <c r="F17" s="369">
        <v>0</v>
      </c>
      <c r="G17" s="385"/>
      <c r="H17" s="369">
        <v>0</v>
      </c>
      <c r="I17" s="385"/>
      <c r="J17" s="429">
        <v>2</v>
      </c>
      <c r="K17" s="429"/>
      <c r="L17" s="384">
        <v>16</v>
      </c>
      <c r="M17" s="385"/>
      <c r="N17" s="369">
        <v>0</v>
      </c>
      <c r="O17" s="429"/>
      <c r="P17" s="369">
        <v>0</v>
      </c>
      <c r="Q17" s="385"/>
      <c r="R17" s="369">
        <v>0</v>
      </c>
      <c r="S17" s="429"/>
      <c r="T17" s="369">
        <v>0</v>
      </c>
      <c r="U17" s="385"/>
      <c r="V17" s="369">
        <v>0</v>
      </c>
      <c r="W17" s="383"/>
      <c r="X17" s="430">
        <f t="shared" si="1"/>
        <v>18</v>
      </c>
      <c r="Y17" s="376">
        <v>0</v>
      </c>
      <c r="Z17" s="377"/>
      <c r="AA17" s="376">
        <v>0</v>
      </c>
      <c r="AB17" s="377"/>
      <c r="AC17" s="378">
        <v>2</v>
      </c>
      <c r="AD17" s="378"/>
      <c r="AE17" s="376">
        <v>16</v>
      </c>
      <c r="AF17" s="377"/>
      <c r="AG17" s="376">
        <v>0</v>
      </c>
      <c r="AH17" s="377"/>
      <c r="AI17" s="376">
        <v>0</v>
      </c>
      <c r="AJ17" s="377"/>
      <c r="AK17" s="376">
        <v>0</v>
      </c>
      <c r="AL17" s="377"/>
      <c r="AM17" s="376">
        <v>0</v>
      </c>
      <c r="AN17" s="377"/>
      <c r="AO17" s="376">
        <v>0</v>
      </c>
      <c r="AP17" s="18"/>
      <c r="AQ17" s="17"/>
      <c r="AR17" s="361" t="s">
        <v>360</v>
      </c>
    </row>
    <row r="18" spans="1:46" s="5" customFormat="1" ht="18.95" customHeight="1" x14ac:dyDescent="0.3">
      <c r="A18" s="230" t="s">
        <v>220</v>
      </c>
      <c r="B18" s="231"/>
      <c r="C18" s="231"/>
      <c r="D18" s="232"/>
      <c r="E18" s="424">
        <f t="shared" si="0"/>
        <v>10</v>
      </c>
      <c r="F18" s="369">
        <v>0</v>
      </c>
      <c r="G18" s="385"/>
      <c r="H18" s="369">
        <v>0</v>
      </c>
      <c r="I18" s="385"/>
      <c r="J18" s="429">
        <v>7</v>
      </c>
      <c r="K18" s="429"/>
      <c r="L18" s="384">
        <v>2</v>
      </c>
      <c r="M18" s="385"/>
      <c r="N18" s="429">
        <v>1</v>
      </c>
      <c r="O18" s="429"/>
      <c r="P18" s="369">
        <v>0</v>
      </c>
      <c r="Q18" s="385"/>
      <c r="R18" s="369">
        <v>0</v>
      </c>
      <c r="S18" s="429"/>
      <c r="T18" s="369">
        <v>0</v>
      </c>
      <c r="U18" s="385"/>
      <c r="V18" s="369">
        <v>0</v>
      </c>
      <c r="W18" s="383"/>
      <c r="X18" s="430">
        <f t="shared" si="1"/>
        <v>9</v>
      </c>
      <c r="Y18" s="376">
        <v>0</v>
      </c>
      <c r="Z18" s="377"/>
      <c r="AA18" s="376">
        <v>0</v>
      </c>
      <c r="AB18" s="377"/>
      <c r="AC18" s="378">
        <v>7</v>
      </c>
      <c r="AD18" s="378"/>
      <c r="AE18" s="376">
        <v>2</v>
      </c>
      <c r="AF18" s="377"/>
      <c r="AG18" s="376">
        <v>0</v>
      </c>
      <c r="AH18" s="377"/>
      <c r="AI18" s="376">
        <v>0</v>
      </c>
      <c r="AJ18" s="377"/>
      <c r="AK18" s="376">
        <v>0</v>
      </c>
      <c r="AL18" s="377"/>
      <c r="AM18" s="376">
        <v>0</v>
      </c>
      <c r="AN18" s="377"/>
      <c r="AO18" s="376">
        <v>0</v>
      </c>
      <c r="AP18" s="18"/>
      <c r="AQ18" s="17"/>
      <c r="AR18" s="361" t="s">
        <v>361</v>
      </c>
    </row>
    <row r="19" spans="1:46" s="5" customFormat="1" ht="18.95" customHeight="1" x14ac:dyDescent="0.3">
      <c r="A19" s="230" t="s">
        <v>221</v>
      </c>
      <c r="B19" s="231"/>
      <c r="C19" s="231"/>
      <c r="D19" s="232"/>
      <c r="E19" s="424">
        <f t="shared" si="0"/>
        <v>12</v>
      </c>
      <c r="F19" s="369">
        <v>0</v>
      </c>
      <c r="G19" s="385"/>
      <c r="H19" s="384">
        <v>4</v>
      </c>
      <c r="I19" s="385"/>
      <c r="J19" s="429">
        <v>3</v>
      </c>
      <c r="K19" s="429"/>
      <c r="L19" s="384">
        <v>4</v>
      </c>
      <c r="M19" s="385"/>
      <c r="N19" s="429">
        <v>1</v>
      </c>
      <c r="O19" s="429"/>
      <c r="P19" s="369">
        <v>0</v>
      </c>
      <c r="Q19" s="385"/>
      <c r="R19" s="369">
        <v>0</v>
      </c>
      <c r="S19" s="429"/>
      <c r="T19" s="369">
        <v>0</v>
      </c>
      <c r="U19" s="385"/>
      <c r="V19" s="369">
        <v>0</v>
      </c>
      <c r="W19" s="383"/>
      <c r="X19" s="430">
        <f t="shared" si="1"/>
        <v>11</v>
      </c>
      <c r="Y19" s="376">
        <v>0</v>
      </c>
      <c r="Z19" s="377"/>
      <c r="AA19" s="376">
        <v>4</v>
      </c>
      <c r="AB19" s="377"/>
      <c r="AC19" s="378">
        <v>3</v>
      </c>
      <c r="AD19" s="378"/>
      <c r="AE19" s="376">
        <v>4</v>
      </c>
      <c r="AF19" s="377"/>
      <c r="AG19" s="376">
        <v>0</v>
      </c>
      <c r="AH19" s="377"/>
      <c r="AI19" s="376">
        <v>0</v>
      </c>
      <c r="AJ19" s="377"/>
      <c r="AK19" s="376">
        <v>0</v>
      </c>
      <c r="AL19" s="377"/>
      <c r="AM19" s="376">
        <v>0</v>
      </c>
      <c r="AN19" s="377"/>
      <c r="AO19" s="376">
        <v>0</v>
      </c>
      <c r="AP19" s="18"/>
      <c r="AQ19" s="17"/>
      <c r="AR19" s="361" t="s">
        <v>362</v>
      </c>
    </row>
    <row r="20" spans="1:46" s="5" customFormat="1" ht="18.95" customHeight="1" x14ac:dyDescent="0.3">
      <c r="A20" s="230" t="s">
        <v>222</v>
      </c>
      <c r="B20" s="231"/>
      <c r="C20" s="231"/>
      <c r="D20" s="232"/>
      <c r="E20" s="424">
        <f t="shared" si="0"/>
        <v>20</v>
      </c>
      <c r="F20" s="369">
        <v>0</v>
      </c>
      <c r="G20" s="385"/>
      <c r="H20" s="384">
        <v>4</v>
      </c>
      <c r="I20" s="385"/>
      <c r="J20" s="429">
        <v>9</v>
      </c>
      <c r="K20" s="429"/>
      <c r="L20" s="384">
        <v>6</v>
      </c>
      <c r="M20" s="385"/>
      <c r="N20" s="429">
        <v>1</v>
      </c>
      <c r="O20" s="429"/>
      <c r="P20" s="369">
        <v>0</v>
      </c>
      <c r="Q20" s="385"/>
      <c r="R20" s="369">
        <v>0</v>
      </c>
      <c r="S20" s="429"/>
      <c r="T20" s="369">
        <v>0</v>
      </c>
      <c r="U20" s="385"/>
      <c r="V20" s="369">
        <v>0</v>
      </c>
      <c r="W20" s="383"/>
      <c r="X20" s="430">
        <f t="shared" si="1"/>
        <v>20</v>
      </c>
      <c r="Y20" s="376">
        <v>0</v>
      </c>
      <c r="Z20" s="377"/>
      <c r="AA20" s="376">
        <v>4</v>
      </c>
      <c r="AB20" s="377"/>
      <c r="AC20" s="378">
        <v>9</v>
      </c>
      <c r="AD20" s="378"/>
      <c r="AE20" s="376">
        <v>7</v>
      </c>
      <c r="AF20" s="377"/>
      <c r="AG20" s="376">
        <v>0</v>
      </c>
      <c r="AH20" s="377"/>
      <c r="AI20" s="376">
        <v>0</v>
      </c>
      <c r="AJ20" s="377"/>
      <c r="AK20" s="376">
        <v>0</v>
      </c>
      <c r="AL20" s="377"/>
      <c r="AM20" s="376">
        <v>0</v>
      </c>
      <c r="AN20" s="377"/>
      <c r="AO20" s="376">
        <v>0</v>
      </c>
      <c r="AP20" s="18"/>
      <c r="AQ20" s="17"/>
      <c r="AR20" s="361" t="s">
        <v>363</v>
      </c>
    </row>
    <row r="21" spans="1:46" s="5" customFormat="1" ht="18.95" customHeight="1" x14ac:dyDescent="0.3">
      <c r="A21" s="230" t="s">
        <v>223</v>
      </c>
      <c r="B21" s="231"/>
      <c r="C21" s="231"/>
      <c r="D21" s="232"/>
      <c r="E21" s="424">
        <f t="shared" si="0"/>
        <v>22</v>
      </c>
      <c r="F21" s="369">
        <v>0</v>
      </c>
      <c r="G21" s="385"/>
      <c r="H21" s="384">
        <v>1</v>
      </c>
      <c r="I21" s="385"/>
      <c r="J21" s="429">
        <v>11</v>
      </c>
      <c r="K21" s="429"/>
      <c r="L21" s="384">
        <v>10</v>
      </c>
      <c r="M21" s="385"/>
      <c r="N21" s="369">
        <v>0</v>
      </c>
      <c r="O21" s="429"/>
      <c r="P21" s="369">
        <v>0</v>
      </c>
      <c r="Q21" s="385"/>
      <c r="R21" s="369">
        <v>0</v>
      </c>
      <c r="S21" s="429"/>
      <c r="T21" s="369">
        <v>0</v>
      </c>
      <c r="U21" s="385"/>
      <c r="V21" s="369">
        <v>0</v>
      </c>
      <c r="W21" s="383"/>
      <c r="X21" s="430">
        <f t="shared" si="1"/>
        <v>22</v>
      </c>
      <c r="Y21" s="376">
        <v>0</v>
      </c>
      <c r="Z21" s="377"/>
      <c r="AA21" s="376">
        <v>1</v>
      </c>
      <c r="AB21" s="377"/>
      <c r="AC21" s="378">
        <v>11</v>
      </c>
      <c r="AD21" s="378"/>
      <c r="AE21" s="376">
        <v>10</v>
      </c>
      <c r="AF21" s="377"/>
      <c r="AG21" s="376">
        <v>0</v>
      </c>
      <c r="AH21" s="377"/>
      <c r="AI21" s="376">
        <v>0</v>
      </c>
      <c r="AJ21" s="377"/>
      <c r="AK21" s="376">
        <v>0</v>
      </c>
      <c r="AL21" s="377"/>
      <c r="AM21" s="376">
        <v>0</v>
      </c>
      <c r="AN21" s="377"/>
      <c r="AO21" s="376">
        <v>0</v>
      </c>
      <c r="AP21" s="18"/>
      <c r="AQ21" s="17"/>
      <c r="AR21" s="361" t="s">
        <v>364</v>
      </c>
    </row>
    <row r="22" spans="1:46" s="5" customFormat="1" ht="18.95" customHeight="1" x14ac:dyDescent="0.3">
      <c r="A22" s="230" t="s">
        <v>224</v>
      </c>
      <c r="B22" s="231"/>
      <c r="C22" s="231"/>
      <c r="D22" s="232"/>
      <c r="E22" s="424">
        <f t="shared" si="0"/>
        <v>5</v>
      </c>
      <c r="F22" s="369">
        <v>0</v>
      </c>
      <c r="G22" s="385"/>
      <c r="H22" s="369">
        <v>0</v>
      </c>
      <c r="I22" s="385"/>
      <c r="J22" s="429">
        <v>2</v>
      </c>
      <c r="K22" s="429"/>
      <c r="L22" s="384">
        <v>3</v>
      </c>
      <c r="M22" s="385"/>
      <c r="N22" s="369">
        <v>0</v>
      </c>
      <c r="O22" s="429"/>
      <c r="P22" s="369">
        <v>0</v>
      </c>
      <c r="Q22" s="385"/>
      <c r="R22" s="369">
        <v>0</v>
      </c>
      <c r="S22" s="429"/>
      <c r="T22" s="369">
        <v>0</v>
      </c>
      <c r="U22" s="385"/>
      <c r="V22" s="369">
        <v>0</v>
      </c>
      <c r="W22" s="383"/>
      <c r="X22" s="430">
        <f t="shared" si="1"/>
        <v>5</v>
      </c>
      <c r="Y22" s="376">
        <v>0</v>
      </c>
      <c r="Z22" s="377"/>
      <c r="AA22" s="376">
        <v>0</v>
      </c>
      <c r="AB22" s="377"/>
      <c r="AC22" s="378">
        <v>2</v>
      </c>
      <c r="AD22" s="378"/>
      <c r="AE22" s="376">
        <v>3</v>
      </c>
      <c r="AF22" s="377"/>
      <c r="AG22" s="376">
        <v>0</v>
      </c>
      <c r="AH22" s="377"/>
      <c r="AI22" s="376">
        <v>0</v>
      </c>
      <c r="AJ22" s="377"/>
      <c r="AK22" s="376">
        <v>0</v>
      </c>
      <c r="AL22" s="377"/>
      <c r="AM22" s="376">
        <v>0</v>
      </c>
      <c r="AN22" s="377"/>
      <c r="AO22" s="376">
        <v>0</v>
      </c>
      <c r="AP22" s="18"/>
      <c r="AQ22" s="17"/>
      <c r="AR22" s="361" t="s">
        <v>365</v>
      </c>
    </row>
    <row r="23" spans="1:46" s="5" customFormat="1" ht="18.95" customHeight="1" x14ac:dyDescent="0.3">
      <c r="A23" s="230" t="s">
        <v>225</v>
      </c>
      <c r="B23" s="231"/>
      <c r="C23" s="231"/>
      <c r="D23" s="232"/>
      <c r="E23" s="424">
        <f t="shared" si="0"/>
        <v>9</v>
      </c>
      <c r="F23" s="369">
        <v>0</v>
      </c>
      <c r="G23" s="385"/>
      <c r="H23" s="369">
        <v>0</v>
      </c>
      <c r="I23" s="385"/>
      <c r="J23" s="429">
        <v>7</v>
      </c>
      <c r="K23" s="429"/>
      <c r="L23" s="384">
        <v>2</v>
      </c>
      <c r="M23" s="385"/>
      <c r="N23" s="369">
        <v>0</v>
      </c>
      <c r="O23" s="429"/>
      <c r="P23" s="369">
        <v>0</v>
      </c>
      <c r="Q23" s="385"/>
      <c r="R23" s="369">
        <v>0</v>
      </c>
      <c r="S23" s="429"/>
      <c r="T23" s="369">
        <v>0</v>
      </c>
      <c r="U23" s="385"/>
      <c r="V23" s="369">
        <v>0</v>
      </c>
      <c r="W23" s="383"/>
      <c r="X23" s="430">
        <f t="shared" si="1"/>
        <v>10</v>
      </c>
      <c r="Y23" s="376">
        <v>0</v>
      </c>
      <c r="Z23" s="377"/>
      <c r="AA23" s="376">
        <v>1</v>
      </c>
      <c r="AB23" s="377"/>
      <c r="AC23" s="378">
        <v>7</v>
      </c>
      <c r="AD23" s="378"/>
      <c r="AE23" s="376">
        <v>2</v>
      </c>
      <c r="AF23" s="377"/>
      <c r="AG23" s="376">
        <v>0</v>
      </c>
      <c r="AH23" s="377"/>
      <c r="AI23" s="376">
        <v>0</v>
      </c>
      <c r="AJ23" s="377"/>
      <c r="AK23" s="376">
        <v>0</v>
      </c>
      <c r="AL23" s="377"/>
      <c r="AM23" s="376">
        <v>0</v>
      </c>
      <c r="AN23" s="377"/>
      <c r="AO23" s="376">
        <v>0</v>
      </c>
      <c r="AP23" s="18"/>
      <c r="AQ23" s="17"/>
      <c r="AR23" s="361" t="s">
        <v>366</v>
      </c>
    </row>
    <row r="24" spans="1:46" s="5" customFormat="1" ht="18.95" customHeight="1" x14ac:dyDescent="0.3">
      <c r="A24" s="230" t="s">
        <v>226</v>
      </c>
      <c r="B24" s="231"/>
      <c r="C24" s="231"/>
      <c r="D24" s="232"/>
      <c r="E24" s="424">
        <f t="shared" si="0"/>
        <v>5</v>
      </c>
      <c r="F24" s="369">
        <v>0</v>
      </c>
      <c r="G24" s="385"/>
      <c r="H24" s="369">
        <v>0</v>
      </c>
      <c r="I24" s="385"/>
      <c r="J24" s="429">
        <v>1</v>
      </c>
      <c r="K24" s="429"/>
      <c r="L24" s="384">
        <v>4</v>
      </c>
      <c r="M24" s="385"/>
      <c r="N24" s="369">
        <v>0</v>
      </c>
      <c r="O24" s="429"/>
      <c r="P24" s="369">
        <v>0</v>
      </c>
      <c r="Q24" s="385"/>
      <c r="R24" s="369">
        <v>0</v>
      </c>
      <c r="S24" s="429"/>
      <c r="T24" s="369">
        <v>0</v>
      </c>
      <c r="U24" s="385"/>
      <c r="V24" s="369">
        <v>0</v>
      </c>
      <c r="W24" s="383"/>
      <c r="X24" s="430">
        <f t="shared" si="1"/>
        <v>5</v>
      </c>
      <c r="Y24" s="376">
        <v>0</v>
      </c>
      <c r="Z24" s="377"/>
      <c r="AA24" s="376">
        <v>0</v>
      </c>
      <c r="AB24" s="377"/>
      <c r="AC24" s="378">
        <v>1</v>
      </c>
      <c r="AD24" s="378"/>
      <c r="AE24" s="376">
        <v>4</v>
      </c>
      <c r="AF24" s="377"/>
      <c r="AG24" s="376">
        <v>0</v>
      </c>
      <c r="AH24" s="377"/>
      <c r="AI24" s="376">
        <v>0</v>
      </c>
      <c r="AJ24" s="377"/>
      <c r="AK24" s="376">
        <v>0</v>
      </c>
      <c r="AL24" s="377"/>
      <c r="AM24" s="376">
        <v>0</v>
      </c>
      <c r="AN24" s="377"/>
      <c r="AO24" s="376">
        <v>0</v>
      </c>
      <c r="AP24" s="18"/>
      <c r="AQ24" s="17"/>
      <c r="AR24" s="361" t="s">
        <v>367</v>
      </c>
    </row>
    <row r="25" spans="1:46" s="5" customFormat="1" ht="18.95" customHeight="1" x14ac:dyDescent="0.3">
      <c r="A25" s="230" t="s">
        <v>227</v>
      </c>
      <c r="B25" s="231"/>
      <c r="C25" s="231"/>
      <c r="D25" s="232"/>
      <c r="E25" s="424">
        <f t="shared" si="0"/>
        <v>11</v>
      </c>
      <c r="F25" s="384">
        <v>1</v>
      </c>
      <c r="G25" s="385"/>
      <c r="H25" s="384">
        <v>1</v>
      </c>
      <c r="I25" s="385"/>
      <c r="J25" s="429">
        <v>4</v>
      </c>
      <c r="K25" s="429"/>
      <c r="L25" s="384">
        <v>5</v>
      </c>
      <c r="M25" s="385"/>
      <c r="N25" s="369">
        <v>0</v>
      </c>
      <c r="O25" s="429"/>
      <c r="P25" s="369">
        <v>0</v>
      </c>
      <c r="Q25" s="385"/>
      <c r="R25" s="369">
        <v>0</v>
      </c>
      <c r="S25" s="429"/>
      <c r="T25" s="369">
        <v>0</v>
      </c>
      <c r="U25" s="385"/>
      <c r="V25" s="369">
        <v>0</v>
      </c>
      <c r="W25" s="383"/>
      <c r="X25" s="430">
        <f t="shared" si="1"/>
        <v>11</v>
      </c>
      <c r="Y25" s="376">
        <v>1</v>
      </c>
      <c r="Z25" s="377"/>
      <c r="AA25" s="376">
        <v>1</v>
      </c>
      <c r="AB25" s="377"/>
      <c r="AC25" s="378">
        <v>4</v>
      </c>
      <c r="AD25" s="378"/>
      <c r="AE25" s="376">
        <v>5</v>
      </c>
      <c r="AF25" s="377"/>
      <c r="AG25" s="376">
        <v>0</v>
      </c>
      <c r="AH25" s="377"/>
      <c r="AI25" s="376">
        <v>0</v>
      </c>
      <c r="AJ25" s="377"/>
      <c r="AK25" s="376">
        <v>0</v>
      </c>
      <c r="AL25" s="377"/>
      <c r="AM25" s="376">
        <v>0</v>
      </c>
      <c r="AN25" s="377"/>
      <c r="AO25" s="376">
        <v>0</v>
      </c>
      <c r="AP25" s="18"/>
      <c r="AQ25" s="17"/>
      <c r="AR25" s="361" t="s">
        <v>368</v>
      </c>
    </row>
    <row r="26" spans="1:46" s="5" customFormat="1" ht="18.95" customHeight="1" x14ac:dyDescent="0.3">
      <c r="A26" s="230" t="s">
        <v>228</v>
      </c>
      <c r="B26" s="231"/>
      <c r="C26" s="231"/>
      <c r="D26" s="232"/>
      <c r="E26" s="424">
        <f t="shared" si="0"/>
        <v>8</v>
      </c>
      <c r="F26" s="369">
        <v>0</v>
      </c>
      <c r="G26" s="385"/>
      <c r="H26" s="369">
        <v>0</v>
      </c>
      <c r="I26" s="385"/>
      <c r="J26" s="429">
        <v>4</v>
      </c>
      <c r="K26" s="429"/>
      <c r="L26" s="384">
        <v>4</v>
      </c>
      <c r="M26" s="385"/>
      <c r="N26" s="369">
        <v>0</v>
      </c>
      <c r="O26" s="429"/>
      <c r="P26" s="369">
        <v>0</v>
      </c>
      <c r="Q26" s="385"/>
      <c r="R26" s="369">
        <v>0</v>
      </c>
      <c r="S26" s="429"/>
      <c r="T26" s="369">
        <v>0</v>
      </c>
      <c r="U26" s="385"/>
      <c r="V26" s="369">
        <v>0</v>
      </c>
      <c r="W26" s="383"/>
      <c r="X26" s="430">
        <f t="shared" si="1"/>
        <v>8</v>
      </c>
      <c r="Y26" s="376">
        <v>0</v>
      </c>
      <c r="Z26" s="377"/>
      <c r="AA26" s="376">
        <v>0</v>
      </c>
      <c r="AB26" s="377"/>
      <c r="AC26" s="378">
        <v>4</v>
      </c>
      <c r="AD26" s="378"/>
      <c r="AE26" s="376">
        <v>4</v>
      </c>
      <c r="AF26" s="377"/>
      <c r="AG26" s="376">
        <v>0</v>
      </c>
      <c r="AH26" s="377"/>
      <c r="AI26" s="376">
        <v>0</v>
      </c>
      <c r="AJ26" s="377"/>
      <c r="AK26" s="376">
        <v>0</v>
      </c>
      <c r="AL26" s="377"/>
      <c r="AM26" s="376">
        <v>0</v>
      </c>
      <c r="AN26" s="377"/>
      <c r="AO26" s="376">
        <v>0</v>
      </c>
      <c r="AP26" s="18"/>
      <c r="AQ26" s="17"/>
      <c r="AR26" s="361" t="s">
        <v>369</v>
      </c>
    </row>
    <row r="27" spans="1:46" s="5" customFormat="1" ht="18.95" customHeight="1" x14ac:dyDescent="0.3">
      <c r="A27" s="230" t="s">
        <v>229</v>
      </c>
      <c r="B27" s="306"/>
      <c r="C27" s="306"/>
      <c r="D27" s="307"/>
      <c r="E27" s="424">
        <f t="shared" si="0"/>
        <v>16</v>
      </c>
      <c r="F27" s="369">
        <v>0</v>
      </c>
      <c r="G27" s="385"/>
      <c r="H27" s="369">
        <v>0</v>
      </c>
      <c r="I27" s="385"/>
      <c r="J27" s="383">
        <v>5</v>
      </c>
      <c r="K27" s="383"/>
      <c r="L27" s="384">
        <v>11</v>
      </c>
      <c r="M27" s="385"/>
      <c r="N27" s="369">
        <v>0</v>
      </c>
      <c r="O27" s="383"/>
      <c r="P27" s="369">
        <v>0</v>
      </c>
      <c r="Q27" s="385"/>
      <c r="R27" s="369">
        <v>0</v>
      </c>
      <c r="S27" s="383"/>
      <c r="T27" s="369">
        <v>0</v>
      </c>
      <c r="U27" s="385"/>
      <c r="V27" s="369">
        <v>0</v>
      </c>
      <c r="W27" s="383"/>
      <c r="X27" s="430">
        <f>SUM(Y27:AO27)</f>
        <v>16</v>
      </c>
      <c r="Y27" s="376">
        <v>0</v>
      </c>
      <c r="Z27" s="377"/>
      <c r="AA27" s="376">
        <v>0</v>
      </c>
      <c r="AB27" s="377"/>
      <c r="AC27" s="378">
        <v>5</v>
      </c>
      <c r="AD27" s="378"/>
      <c r="AE27" s="376">
        <v>11</v>
      </c>
      <c r="AF27" s="377"/>
      <c r="AG27" s="376">
        <v>0</v>
      </c>
      <c r="AH27" s="377"/>
      <c r="AI27" s="376">
        <v>0</v>
      </c>
      <c r="AJ27" s="377"/>
      <c r="AK27" s="376">
        <v>0</v>
      </c>
      <c r="AL27" s="377"/>
      <c r="AM27" s="376">
        <v>0</v>
      </c>
      <c r="AN27" s="377"/>
      <c r="AO27" s="376">
        <v>0</v>
      </c>
      <c r="AP27" s="18"/>
      <c r="AQ27" s="17"/>
      <c r="AR27" s="361" t="s">
        <v>370</v>
      </c>
      <c r="AS27" s="19"/>
    </row>
    <row r="28" spans="1:46" s="5" customFormat="1" ht="3" customHeight="1" x14ac:dyDescent="0.3">
      <c r="A28" s="19"/>
      <c r="B28" s="19"/>
      <c r="C28" s="19"/>
      <c r="D28" s="18"/>
      <c r="E28" s="19"/>
      <c r="F28" s="17"/>
      <c r="G28" s="18"/>
      <c r="H28" s="17"/>
      <c r="I28" s="18"/>
      <c r="J28" s="19"/>
      <c r="K28" s="19"/>
      <c r="L28" s="17"/>
      <c r="M28" s="18"/>
      <c r="N28" s="19"/>
      <c r="O28" s="19"/>
      <c r="P28" s="17"/>
      <c r="Q28" s="18"/>
      <c r="R28" s="19"/>
      <c r="S28" s="19"/>
      <c r="T28" s="17"/>
      <c r="U28" s="18"/>
      <c r="V28" s="17"/>
      <c r="W28" s="19"/>
      <c r="X28" s="32"/>
      <c r="Y28" s="17"/>
      <c r="Z28" s="18"/>
      <c r="AA28" s="17"/>
      <c r="AB28" s="18"/>
      <c r="AC28" s="19"/>
      <c r="AD28" s="19"/>
      <c r="AE28" s="17"/>
      <c r="AF28" s="18"/>
      <c r="AG28" s="19"/>
      <c r="AH28" s="19"/>
      <c r="AI28" s="17"/>
      <c r="AJ28" s="18"/>
      <c r="AK28" s="19"/>
      <c r="AL28" s="19"/>
      <c r="AM28" s="17"/>
      <c r="AN28" s="18"/>
      <c r="AO28" s="19"/>
      <c r="AP28" s="18"/>
      <c r="AQ28" s="17"/>
      <c r="AR28" s="19"/>
      <c r="AS28" s="19"/>
    </row>
    <row r="29" spans="1:46" s="5" customFormat="1" ht="3" customHeight="1" x14ac:dyDescent="0.3"/>
    <row r="30" spans="1:46" x14ac:dyDescent="0.3">
      <c r="A30" s="3"/>
      <c r="B30" s="3" t="s">
        <v>0</v>
      </c>
      <c r="C30" s="4">
        <v>20.2</v>
      </c>
      <c r="D30" s="3" t="s">
        <v>239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</row>
    <row r="31" spans="1:46" x14ac:dyDescent="0.3">
      <c r="A31" s="6"/>
      <c r="B31" s="3" t="s">
        <v>73</v>
      </c>
      <c r="C31" s="4">
        <v>20.2</v>
      </c>
      <c r="D31" s="3" t="s">
        <v>380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</row>
    <row r="32" spans="1:46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</row>
    <row r="33" spans="1:46" x14ac:dyDescent="0.3">
      <c r="A33" s="510" t="s">
        <v>36</v>
      </c>
      <c r="B33" s="511"/>
      <c r="C33" s="511"/>
      <c r="D33" s="509"/>
      <c r="E33" s="513" t="s">
        <v>210</v>
      </c>
      <c r="F33" s="514"/>
      <c r="G33" s="514"/>
      <c r="H33" s="514"/>
      <c r="I33" s="514"/>
      <c r="J33" s="514"/>
      <c r="K33" s="514"/>
      <c r="L33" s="514"/>
      <c r="M33" s="514"/>
      <c r="N33" s="514"/>
      <c r="O33" s="514"/>
      <c r="P33" s="514"/>
      <c r="Q33" s="514"/>
      <c r="R33" s="514"/>
      <c r="S33" s="514"/>
      <c r="T33" s="514"/>
      <c r="U33" s="514"/>
      <c r="V33" s="514"/>
      <c r="W33" s="515"/>
      <c r="X33" s="513" t="s">
        <v>211</v>
      </c>
      <c r="Y33" s="514"/>
      <c r="Z33" s="514"/>
      <c r="AA33" s="514"/>
      <c r="AB33" s="514"/>
      <c r="AC33" s="514"/>
      <c r="AD33" s="514"/>
      <c r="AE33" s="514"/>
      <c r="AF33" s="514"/>
      <c r="AG33" s="514"/>
      <c r="AH33" s="514"/>
      <c r="AI33" s="514"/>
      <c r="AJ33" s="514"/>
      <c r="AK33" s="514"/>
      <c r="AL33" s="514"/>
      <c r="AM33" s="514"/>
      <c r="AN33" s="514"/>
      <c r="AO33" s="514"/>
      <c r="AP33" s="515"/>
      <c r="AQ33" s="508" t="s">
        <v>37</v>
      </c>
      <c r="AR33" s="511"/>
    </row>
    <row r="34" spans="1:46" x14ac:dyDescent="0.3">
      <c r="A34" s="512"/>
      <c r="B34" s="512"/>
      <c r="C34" s="512"/>
      <c r="D34" s="507"/>
      <c r="E34" s="210"/>
      <c r="F34" s="516" t="s">
        <v>95</v>
      </c>
      <c r="G34" s="517"/>
      <c r="H34" s="517"/>
      <c r="I34" s="517"/>
      <c r="J34" s="517"/>
      <c r="K34" s="517"/>
      <c r="L34" s="517"/>
      <c r="M34" s="517"/>
      <c r="N34" s="517"/>
      <c r="O34" s="517"/>
      <c r="P34" s="517"/>
      <c r="Q34" s="517"/>
      <c r="R34" s="517"/>
      <c r="S34" s="517"/>
      <c r="T34" s="517"/>
      <c r="U34" s="517"/>
      <c r="V34" s="517"/>
      <c r="W34" s="517"/>
      <c r="X34" s="210"/>
      <c r="Y34" s="516" t="s">
        <v>95</v>
      </c>
      <c r="Z34" s="517"/>
      <c r="AA34" s="517"/>
      <c r="AB34" s="517"/>
      <c r="AC34" s="517"/>
      <c r="AD34" s="517"/>
      <c r="AE34" s="517"/>
      <c r="AF34" s="517"/>
      <c r="AG34" s="517"/>
      <c r="AH34" s="517"/>
      <c r="AI34" s="517"/>
      <c r="AJ34" s="517"/>
      <c r="AK34" s="517"/>
      <c r="AL34" s="517"/>
      <c r="AM34" s="517"/>
      <c r="AN34" s="517"/>
      <c r="AO34" s="517"/>
      <c r="AP34" s="517"/>
      <c r="AQ34" s="502"/>
      <c r="AR34" s="503"/>
      <c r="AS34" s="5"/>
      <c r="AT34" s="5"/>
    </row>
    <row r="35" spans="1:46" x14ac:dyDescent="0.3">
      <c r="A35" s="512"/>
      <c r="B35" s="512"/>
      <c r="C35" s="512"/>
      <c r="D35" s="507"/>
      <c r="E35" s="211"/>
      <c r="F35" s="508" t="s">
        <v>4</v>
      </c>
      <c r="G35" s="511"/>
      <c r="H35" s="511"/>
      <c r="I35" s="511"/>
      <c r="J35" s="511"/>
      <c r="K35" s="509"/>
      <c r="L35" s="508" t="s">
        <v>16</v>
      </c>
      <c r="M35" s="509"/>
      <c r="N35" s="223"/>
      <c r="O35" s="223"/>
      <c r="P35" s="508" t="s">
        <v>17</v>
      </c>
      <c r="Q35" s="509"/>
      <c r="R35" s="508"/>
      <c r="S35" s="509"/>
      <c r="T35" s="508" t="s">
        <v>26</v>
      </c>
      <c r="U35" s="509"/>
      <c r="V35" s="508" t="s">
        <v>26</v>
      </c>
      <c r="W35" s="511"/>
      <c r="X35" s="213"/>
      <c r="Y35" s="508" t="s">
        <v>4</v>
      </c>
      <c r="Z35" s="511"/>
      <c r="AA35" s="511"/>
      <c r="AB35" s="511"/>
      <c r="AC35" s="511"/>
      <c r="AD35" s="509"/>
      <c r="AE35" s="508" t="s">
        <v>16</v>
      </c>
      <c r="AF35" s="509"/>
      <c r="AG35" s="223"/>
      <c r="AH35" s="223"/>
      <c r="AI35" s="508" t="s">
        <v>17</v>
      </c>
      <c r="AJ35" s="509"/>
      <c r="AK35" s="508"/>
      <c r="AL35" s="509"/>
      <c r="AM35" s="508" t="s">
        <v>26</v>
      </c>
      <c r="AN35" s="509"/>
      <c r="AO35" s="508" t="s">
        <v>26</v>
      </c>
      <c r="AP35" s="509"/>
      <c r="AQ35" s="502"/>
      <c r="AR35" s="503"/>
      <c r="AS35" s="5"/>
      <c r="AT35" s="5"/>
    </row>
    <row r="36" spans="1:46" x14ac:dyDescent="0.3">
      <c r="A36" s="512"/>
      <c r="B36" s="512"/>
      <c r="C36" s="512"/>
      <c r="D36" s="507"/>
      <c r="E36" s="211" t="s">
        <v>1</v>
      </c>
      <c r="F36" s="504" t="s">
        <v>96</v>
      </c>
      <c r="G36" s="506"/>
      <c r="H36" s="506"/>
      <c r="I36" s="506"/>
      <c r="J36" s="506"/>
      <c r="K36" s="505"/>
      <c r="L36" s="502" t="s">
        <v>15</v>
      </c>
      <c r="M36" s="507"/>
      <c r="N36" s="502"/>
      <c r="O36" s="507"/>
      <c r="P36" s="502" t="s">
        <v>18</v>
      </c>
      <c r="Q36" s="507"/>
      <c r="R36" s="502" t="s">
        <v>21</v>
      </c>
      <c r="S36" s="507"/>
      <c r="T36" s="502" t="s">
        <v>25</v>
      </c>
      <c r="U36" s="507"/>
      <c r="V36" s="502" t="s">
        <v>27</v>
      </c>
      <c r="W36" s="503"/>
      <c r="X36" s="213" t="s">
        <v>1</v>
      </c>
      <c r="Y36" s="504" t="s">
        <v>96</v>
      </c>
      <c r="Z36" s="506"/>
      <c r="AA36" s="506"/>
      <c r="AB36" s="506"/>
      <c r="AC36" s="506"/>
      <c r="AD36" s="505"/>
      <c r="AE36" s="502" t="s">
        <v>15</v>
      </c>
      <c r="AF36" s="507"/>
      <c r="AG36" s="502"/>
      <c r="AH36" s="507"/>
      <c r="AI36" s="502" t="s">
        <v>18</v>
      </c>
      <c r="AJ36" s="507"/>
      <c r="AK36" s="502" t="s">
        <v>21</v>
      </c>
      <c r="AL36" s="507"/>
      <c r="AM36" s="502" t="s">
        <v>25</v>
      </c>
      <c r="AN36" s="507"/>
      <c r="AO36" s="502" t="s">
        <v>27</v>
      </c>
      <c r="AP36" s="503"/>
      <c r="AQ36" s="502"/>
      <c r="AR36" s="503"/>
      <c r="AS36" s="5"/>
      <c r="AT36" s="5"/>
    </row>
    <row r="37" spans="1:46" x14ac:dyDescent="0.3">
      <c r="A37" s="512"/>
      <c r="B37" s="512"/>
      <c r="C37" s="512"/>
      <c r="D37" s="507"/>
      <c r="E37" s="211" t="s">
        <v>3</v>
      </c>
      <c r="F37" s="502" t="s">
        <v>22</v>
      </c>
      <c r="G37" s="507"/>
      <c r="H37" s="502" t="s">
        <v>23</v>
      </c>
      <c r="I37" s="507"/>
      <c r="J37" s="503" t="s">
        <v>24</v>
      </c>
      <c r="K37" s="507"/>
      <c r="L37" s="502" t="s">
        <v>7</v>
      </c>
      <c r="M37" s="507"/>
      <c r="N37" s="502" t="s">
        <v>6</v>
      </c>
      <c r="O37" s="507"/>
      <c r="P37" s="502" t="s">
        <v>19</v>
      </c>
      <c r="Q37" s="507"/>
      <c r="R37" s="225" t="s">
        <v>20</v>
      </c>
      <c r="S37" s="224"/>
      <c r="T37" s="502" t="s">
        <v>8</v>
      </c>
      <c r="U37" s="507"/>
      <c r="V37" s="502" t="s">
        <v>93</v>
      </c>
      <c r="W37" s="503"/>
      <c r="X37" s="213" t="s">
        <v>3</v>
      </c>
      <c r="Y37" s="502" t="s">
        <v>22</v>
      </c>
      <c r="Z37" s="507"/>
      <c r="AA37" s="502" t="s">
        <v>23</v>
      </c>
      <c r="AB37" s="507"/>
      <c r="AC37" s="503" t="s">
        <v>24</v>
      </c>
      <c r="AD37" s="507"/>
      <c r="AE37" s="502" t="s">
        <v>7</v>
      </c>
      <c r="AF37" s="507"/>
      <c r="AG37" s="502" t="s">
        <v>6</v>
      </c>
      <c r="AH37" s="507"/>
      <c r="AI37" s="502" t="s">
        <v>19</v>
      </c>
      <c r="AJ37" s="507"/>
      <c r="AK37" s="225" t="s">
        <v>20</v>
      </c>
      <c r="AL37" s="224"/>
      <c r="AM37" s="502" t="s">
        <v>8</v>
      </c>
      <c r="AN37" s="507"/>
      <c r="AO37" s="502" t="s">
        <v>93</v>
      </c>
      <c r="AP37" s="503"/>
      <c r="AQ37" s="502"/>
      <c r="AR37" s="503"/>
      <c r="AS37" s="5"/>
      <c r="AT37" s="5"/>
    </row>
    <row r="38" spans="1:46" x14ac:dyDescent="0.3">
      <c r="A38" s="506"/>
      <c r="B38" s="506"/>
      <c r="C38" s="506"/>
      <c r="D38" s="505"/>
      <c r="E38" s="216"/>
      <c r="F38" s="504" t="s">
        <v>88</v>
      </c>
      <c r="G38" s="505"/>
      <c r="H38" s="504" t="s">
        <v>9</v>
      </c>
      <c r="I38" s="505"/>
      <c r="J38" s="506" t="s">
        <v>10</v>
      </c>
      <c r="K38" s="505"/>
      <c r="L38" s="504" t="s">
        <v>90</v>
      </c>
      <c r="M38" s="505"/>
      <c r="N38" s="221" t="s">
        <v>90</v>
      </c>
      <c r="O38" s="222"/>
      <c r="P38" s="504" t="s">
        <v>94</v>
      </c>
      <c r="Q38" s="505"/>
      <c r="R38" s="221" t="s">
        <v>92</v>
      </c>
      <c r="S38" s="222"/>
      <c r="T38" s="504" t="s">
        <v>100</v>
      </c>
      <c r="U38" s="505"/>
      <c r="V38" s="504" t="s">
        <v>101</v>
      </c>
      <c r="W38" s="506"/>
      <c r="X38" s="219"/>
      <c r="Y38" s="504" t="s">
        <v>88</v>
      </c>
      <c r="Z38" s="505"/>
      <c r="AA38" s="504" t="s">
        <v>9</v>
      </c>
      <c r="AB38" s="505"/>
      <c r="AC38" s="506" t="s">
        <v>10</v>
      </c>
      <c r="AD38" s="505"/>
      <c r="AE38" s="504" t="s">
        <v>90</v>
      </c>
      <c r="AF38" s="505"/>
      <c r="AG38" s="225" t="s">
        <v>90</v>
      </c>
      <c r="AH38" s="224"/>
      <c r="AI38" s="504" t="s">
        <v>94</v>
      </c>
      <c r="AJ38" s="505"/>
      <c r="AK38" s="221" t="s">
        <v>92</v>
      </c>
      <c r="AL38" s="222"/>
      <c r="AM38" s="504" t="s">
        <v>100</v>
      </c>
      <c r="AN38" s="505"/>
      <c r="AO38" s="504" t="s">
        <v>101</v>
      </c>
      <c r="AP38" s="505"/>
      <c r="AQ38" s="504"/>
      <c r="AR38" s="506"/>
      <c r="AS38" s="5"/>
      <c r="AT38" s="5"/>
    </row>
    <row r="39" spans="1:46" x14ac:dyDescent="0.3">
      <c r="A39" s="362" t="s">
        <v>230</v>
      </c>
      <c r="B39" s="363"/>
      <c r="C39" s="363"/>
      <c r="D39" s="364"/>
      <c r="E39" s="419">
        <f>SUM(F39:V39)</f>
        <v>3</v>
      </c>
      <c r="F39" s="420">
        <v>0</v>
      </c>
      <c r="G39" s="421"/>
      <c r="H39" s="420">
        <v>0</v>
      </c>
      <c r="I39" s="421"/>
      <c r="J39" s="422">
        <v>3</v>
      </c>
      <c r="K39" s="422"/>
      <c r="L39" s="420">
        <v>0</v>
      </c>
      <c r="M39" s="421"/>
      <c r="N39" s="420">
        <v>0</v>
      </c>
      <c r="O39" s="422"/>
      <c r="P39" s="420">
        <v>0</v>
      </c>
      <c r="Q39" s="421"/>
      <c r="R39" s="420">
        <v>0</v>
      </c>
      <c r="S39" s="422"/>
      <c r="T39" s="420">
        <v>0</v>
      </c>
      <c r="U39" s="421"/>
      <c r="V39" s="420">
        <v>0</v>
      </c>
      <c r="W39" s="423"/>
      <c r="X39" s="419">
        <f t="shared" ref="X39:X47" si="2">SUM(Y39:AO39)</f>
        <v>3</v>
      </c>
      <c r="Y39" s="366">
        <v>0</v>
      </c>
      <c r="Z39" s="367"/>
      <c r="AA39" s="365">
        <v>0</v>
      </c>
      <c r="AB39" s="367"/>
      <c r="AC39" s="368">
        <v>3</v>
      </c>
      <c r="AD39" s="368"/>
      <c r="AE39" s="366">
        <v>0</v>
      </c>
      <c r="AF39" s="367"/>
      <c r="AG39" s="366">
        <v>0</v>
      </c>
      <c r="AH39" s="367"/>
      <c r="AI39" s="366">
        <v>0</v>
      </c>
      <c r="AJ39" s="367"/>
      <c r="AK39" s="368">
        <v>0</v>
      </c>
      <c r="AL39" s="368"/>
      <c r="AM39" s="366">
        <v>0</v>
      </c>
      <c r="AN39" s="367"/>
      <c r="AO39" s="368">
        <v>0</v>
      </c>
      <c r="AP39" s="313"/>
      <c r="AQ39" s="311"/>
      <c r="AR39" s="380" t="s">
        <v>371</v>
      </c>
      <c r="AS39" s="19"/>
      <c r="AT39" s="19"/>
    </row>
    <row r="40" spans="1:46" x14ac:dyDescent="0.3">
      <c r="A40" s="233" t="s">
        <v>231</v>
      </c>
      <c r="B40" s="314"/>
      <c r="C40" s="314"/>
      <c r="D40" s="315"/>
      <c r="E40" s="424">
        <f>SUM(F40:W40)</f>
        <v>2</v>
      </c>
      <c r="F40" s="369">
        <v>0</v>
      </c>
      <c r="G40" s="385"/>
      <c r="H40" s="369">
        <v>0</v>
      </c>
      <c r="I40" s="385"/>
      <c r="J40" s="383">
        <v>1</v>
      </c>
      <c r="K40" s="383"/>
      <c r="L40" s="369">
        <v>0</v>
      </c>
      <c r="M40" s="385"/>
      <c r="N40" s="383">
        <v>1</v>
      </c>
      <c r="O40" s="383"/>
      <c r="P40" s="369">
        <v>0</v>
      </c>
      <c r="Q40" s="385"/>
      <c r="R40" s="369">
        <v>0</v>
      </c>
      <c r="S40" s="383"/>
      <c r="T40" s="369">
        <v>0</v>
      </c>
      <c r="U40" s="385"/>
      <c r="V40" s="369">
        <v>0</v>
      </c>
      <c r="W40" s="383"/>
      <c r="X40" s="424">
        <f t="shared" si="2"/>
        <v>2</v>
      </c>
      <c r="Y40" s="369">
        <v>1</v>
      </c>
      <c r="Z40" s="370"/>
      <c r="AA40" s="371">
        <v>0</v>
      </c>
      <c r="AB40" s="370"/>
      <c r="AC40" s="372">
        <v>1</v>
      </c>
      <c r="AD40" s="372"/>
      <c r="AE40" s="369">
        <v>0</v>
      </c>
      <c r="AF40" s="370"/>
      <c r="AG40" s="371">
        <v>0</v>
      </c>
      <c r="AH40" s="373"/>
      <c r="AI40" s="371">
        <v>0</v>
      </c>
      <c r="AJ40" s="373"/>
      <c r="AK40" s="374">
        <v>0</v>
      </c>
      <c r="AL40" s="374"/>
      <c r="AM40" s="371">
        <v>0</v>
      </c>
      <c r="AN40" s="373"/>
      <c r="AO40" s="374">
        <v>0</v>
      </c>
      <c r="AP40" s="18"/>
      <c r="AQ40" s="379"/>
      <c r="AR40" s="381" t="s">
        <v>372</v>
      </c>
      <c r="AS40" s="5"/>
      <c r="AT40" s="5"/>
    </row>
    <row r="41" spans="1:46" x14ac:dyDescent="0.3">
      <c r="A41" s="233" t="s">
        <v>232</v>
      </c>
      <c r="B41" s="314"/>
      <c r="C41" s="314"/>
      <c r="D41" s="315"/>
      <c r="E41" s="424">
        <f t="shared" ref="E41:E47" si="3">SUM(F41:W41)</f>
        <v>5</v>
      </c>
      <c r="F41" s="369">
        <v>0</v>
      </c>
      <c r="G41" s="385"/>
      <c r="H41" s="369">
        <v>0</v>
      </c>
      <c r="I41" s="385"/>
      <c r="J41" s="383">
        <v>4</v>
      </c>
      <c r="K41" s="383"/>
      <c r="L41" s="384">
        <v>1</v>
      </c>
      <c r="M41" s="385"/>
      <c r="N41" s="369">
        <v>0</v>
      </c>
      <c r="O41" s="383"/>
      <c r="P41" s="369">
        <v>0</v>
      </c>
      <c r="Q41" s="385"/>
      <c r="R41" s="369">
        <v>0</v>
      </c>
      <c r="S41" s="383"/>
      <c r="T41" s="369">
        <v>0</v>
      </c>
      <c r="U41" s="385"/>
      <c r="V41" s="369">
        <v>0</v>
      </c>
      <c r="W41" s="383"/>
      <c r="X41" s="424">
        <f t="shared" si="2"/>
        <v>5</v>
      </c>
      <c r="Y41" s="369">
        <v>0</v>
      </c>
      <c r="Z41" s="370"/>
      <c r="AA41" s="371">
        <v>0</v>
      </c>
      <c r="AB41" s="370"/>
      <c r="AC41" s="372">
        <v>4</v>
      </c>
      <c r="AD41" s="372"/>
      <c r="AE41" s="369">
        <v>1</v>
      </c>
      <c r="AF41" s="370"/>
      <c r="AG41" s="371">
        <v>0</v>
      </c>
      <c r="AH41" s="373"/>
      <c r="AI41" s="371">
        <v>0</v>
      </c>
      <c r="AJ41" s="373"/>
      <c r="AK41" s="374">
        <v>0</v>
      </c>
      <c r="AL41" s="374"/>
      <c r="AM41" s="371">
        <v>0</v>
      </c>
      <c r="AN41" s="373"/>
      <c r="AO41" s="374">
        <v>0</v>
      </c>
      <c r="AP41" s="18"/>
      <c r="AQ41" s="220"/>
      <c r="AR41" s="382" t="s">
        <v>373</v>
      </c>
      <c r="AS41" s="5"/>
      <c r="AT41" s="5"/>
    </row>
    <row r="42" spans="1:46" x14ac:dyDescent="0.3">
      <c r="A42" s="233" t="s">
        <v>233</v>
      </c>
      <c r="B42" s="314"/>
      <c r="C42" s="314"/>
      <c r="D42" s="315"/>
      <c r="E42" s="424">
        <f t="shared" si="3"/>
        <v>3</v>
      </c>
      <c r="F42" s="369">
        <v>0</v>
      </c>
      <c r="G42" s="385"/>
      <c r="H42" s="369">
        <v>0</v>
      </c>
      <c r="I42" s="385"/>
      <c r="J42" s="369" t="s">
        <v>349</v>
      </c>
      <c r="K42" s="383"/>
      <c r="L42" s="384">
        <v>3</v>
      </c>
      <c r="M42" s="385"/>
      <c r="N42" s="369">
        <v>0</v>
      </c>
      <c r="O42" s="383"/>
      <c r="P42" s="369">
        <v>0</v>
      </c>
      <c r="Q42" s="385"/>
      <c r="R42" s="369">
        <v>0</v>
      </c>
      <c r="S42" s="383"/>
      <c r="T42" s="369">
        <v>0</v>
      </c>
      <c r="U42" s="385"/>
      <c r="V42" s="369">
        <v>0</v>
      </c>
      <c r="W42" s="383"/>
      <c r="X42" s="424">
        <f t="shared" si="2"/>
        <v>3</v>
      </c>
      <c r="Y42" s="369">
        <v>0</v>
      </c>
      <c r="Z42" s="370"/>
      <c r="AA42" s="371">
        <v>0</v>
      </c>
      <c r="AB42" s="370"/>
      <c r="AC42" s="372">
        <v>0</v>
      </c>
      <c r="AD42" s="372"/>
      <c r="AE42" s="369">
        <v>3</v>
      </c>
      <c r="AF42" s="370"/>
      <c r="AG42" s="371">
        <v>0</v>
      </c>
      <c r="AH42" s="373"/>
      <c r="AI42" s="371">
        <v>0</v>
      </c>
      <c r="AJ42" s="373"/>
      <c r="AK42" s="374">
        <v>0</v>
      </c>
      <c r="AL42" s="374"/>
      <c r="AM42" s="371">
        <v>0</v>
      </c>
      <c r="AN42" s="373"/>
      <c r="AO42" s="374">
        <v>0</v>
      </c>
      <c r="AP42" s="18"/>
      <c r="AQ42" s="17"/>
      <c r="AR42" s="382" t="s">
        <v>374</v>
      </c>
      <c r="AS42" s="5"/>
      <c r="AT42" s="5"/>
    </row>
    <row r="43" spans="1:46" x14ac:dyDescent="0.3">
      <c r="A43" s="233" t="s">
        <v>234</v>
      </c>
      <c r="B43" s="314"/>
      <c r="C43" s="314"/>
      <c r="D43" s="315"/>
      <c r="E43" s="424">
        <f t="shared" si="3"/>
        <v>6</v>
      </c>
      <c r="F43" s="369">
        <v>0</v>
      </c>
      <c r="G43" s="385"/>
      <c r="H43" s="369">
        <v>0</v>
      </c>
      <c r="I43" s="385"/>
      <c r="J43" s="383">
        <v>4</v>
      </c>
      <c r="K43" s="383"/>
      <c r="L43" s="384">
        <v>2</v>
      </c>
      <c r="M43" s="385"/>
      <c r="N43" s="369">
        <v>0</v>
      </c>
      <c r="O43" s="383"/>
      <c r="P43" s="369">
        <v>0</v>
      </c>
      <c r="Q43" s="385"/>
      <c r="R43" s="369">
        <v>0</v>
      </c>
      <c r="S43" s="383"/>
      <c r="T43" s="369">
        <v>0</v>
      </c>
      <c r="U43" s="385"/>
      <c r="V43" s="369">
        <v>0</v>
      </c>
      <c r="W43" s="383"/>
      <c r="X43" s="424">
        <f t="shared" si="2"/>
        <v>7</v>
      </c>
      <c r="Y43" s="369">
        <v>0</v>
      </c>
      <c r="Z43" s="370"/>
      <c r="AA43" s="371">
        <v>0</v>
      </c>
      <c r="AB43" s="370"/>
      <c r="AC43" s="372">
        <v>4</v>
      </c>
      <c r="AD43" s="372"/>
      <c r="AE43" s="369">
        <v>3</v>
      </c>
      <c r="AF43" s="370"/>
      <c r="AG43" s="371">
        <v>0</v>
      </c>
      <c r="AH43" s="373"/>
      <c r="AI43" s="371">
        <v>0</v>
      </c>
      <c r="AJ43" s="373"/>
      <c r="AK43" s="374">
        <v>0</v>
      </c>
      <c r="AL43" s="374"/>
      <c r="AM43" s="371">
        <v>0</v>
      </c>
      <c r="AN43" s="373"/>
      <c r="AO43" s="374">
        <v>0</v>
      </c>
      <c r="AP43" s="18"/>
      <c r="AQ43" s="17"/>
      <c r="AR43" s="382" t="s">
        <v>375</v>
      </c>
      <c r="AS43" s="5"/>
      <c r="AT43" s="5"/>
    </row>
    <row r="44" spans="1:46" x14ac:dyDescent="0.3">
      <c r="A44" s="233" t="s">
        <v>235</v>
      </c>
      <c r="B44" s="314"/>
      <c r="C44" s="314"/>
      <c r="D44" s="315"/>
      <c r="E44" s="424">
        <f t="shared" si="3"/>
        <v>10</v>
      </c>
      <c r="F44" s="369">
        <v>0</v>
      </c>
      <c r="G44" s="385"/>
      <c r="H44" s="369">
        <v>0</v>
      </c>
      <c r="I44" s="385"/>
      <c r="J44" s="383">
        <v>5</v>
      </c>
      <c r="K44" s="383"/>
      <c r="L44" s="384">
        <v>5</v>
      </c>
      <c r="M44" s="385"/>
      <c r="N44" s="369">
        <v>0</v>
      </c>
      <c r="O44" s="383"/>
      <c r="P44" s="369">
        <v>0</v>
      </c>
      <c r="Q44" s="385"/>
      <c r="R44" s="369">
        <v>0</v>
      </c>
      <c r="S44" s="383"/>
      <c r="T44" s="369">
        <v>0</v>
      </c>
      <c r="U44" s="385"/>
      <c r="V44" s="369">
        <v>0</v>
      </c>
      <c r="W44" s="383"/>
      <c r="X44" s="424">
        <f t="shared" si="2"/>
        <v>10</v>
      </c>
      <c r="Y44" s="369">
        <v>0</v>
      </c>
      <c r="Z44" s="370"/>
      <c r="AA44" s="371">
        <v>0</v>
      </c>
      <c r="AB44" s="370"/>
      <c r="AC44" s="372">
        <v>5</v>
      </c>
      <c r="AD44" s="372"/>
      <c r="AE44" s="369">
        <v>5</v>
      </c>
      <c r="AF44" s="370"/>
      <c r="AG44" s="371">
        <v>0</v>
      </c>
      <c r="AH44" s="373"/>
      <c r="AI44" s="371">
        <v>0</v>
      </c>
      <c r="AJ44" s="373"/>
      <c r="AK44" s="374">
        <v>0</v>
      </c>
      <c r="AL44" s="374"/>
      <c r="AM44" s="371">
        <v>0</v>
      </c>
      <c r="AN44" s="373"/>
      <c r="AO44" s="374">
        <v>0</v>
      </c>
      <c r="AP44" s="18"/>
      <c r="AQ44" s="17"/>
      <c r="AR44" s="382" t="s">
        <v>376</v>
      </c>
      <c r="AS44" s="5"/>
      <c r="AT44" s="5"/>
    </row>
    <row r="45" spans="1:46" x14ac:dyDescent="0.3">
      <c r="A45" s="233" t="s">
        <v>236</v>
      </c>
      <c r="B45" s="314"/>
      <c r="C45" s="314"/>
      <c r="D45" s="315"/>
      <c r="E45" s="424">
        <f t="shared" si="3"/>
        <v>4</v>
      </c>
      <c r="F45" s="369">
        <v>0</v>
      </c>
      <c r="G45" s="385"/>
      <c r="H45" s="384">
        <v>1</v>
      </c>
      <c r="I45" s="385"/>
      <c r="J45" s="369">
        <v>0</v>
      </c>
      <c r="K45" s="383"/>
      <c r="L45" s="384">
        <v>2</v>
      </c>
      <c r="M45" s="385"/>
      <c r="N45" s="383">
        <v>1</v>
      </c>
      <c r="O45" s="383"/>
      <c r="P45" s="369">
        <v>0</v>
      </c>
      <c r="Q45" s="385"/>
      <c r="R45" s="369">
        <v>0</v>
      </c>
      <c r="S45" s="383"/>
      <c r="T45" s="369">
        <v>0</v>
      </c>
      <c r="U45" s="385"/>
      <c r="V45" s="369">
        <v>0</v>
      </c>
      <c r="W45" s="383"/>
      <c r="X45" s="424">
        <f t="shared" si="2"/>
        <v>3</v>
      </c>
      <c r="Y45" s="369">
        <v>0</v>
      </c>
      <c r="Z45" s="370"/>
      <c r="AA45" s="369">
        <v>1</v>
      </c>
      <c r="AB45" s="370"/>
      <c r="AC45" s="372">
        <v>0</v>
      </c>
      <c r="AD45" s="372"/>
      <c r="AE45" s="369">
        <v>2</v>
      </c>
      <c r="AF45" s="370"/>
      <c r="AG45" s="371">
        <v>0</v>
      </c>
      <c r="AH45" s="373"/>
      <c r="AI45" s="371">
        <v>0</v>
      </c>
      <c r="AJ45" s="373"/>
      <c r="AK45" s="374">
        <v>0</v>
      </c>
      <c r="AL45" s="374"/>
      <c r="AM45" s="371">
        <v>0</v>
      </c>
      <c r="AN45" s="373"/>
      <c r="AO45" s="374">
        <v>0</v>
      </c>
      <c r="AP45" s="18"/>
      <c r="AQ45" s="17"/>
      <c r="AR45" s="382" t="s">
        <v>377</v>
      </c>
      <c r="AS45" s="5"/>
      <c r="AT45" s="5"/>
    </row>
    <row r="46" spans="1:46" x14ac:dyDescent="0.3">
      <c r="A46" s="233" t="s">
        <v>237</v>
      </c>
      <c r="B46" s="314"/>
      <c r="C46" s="314"/>
      <c r="D46" s="315"/>
      <c r="E46" s="424">
        <f t="shared" si="3"/>
        <v>5</v>
      </c>
      <c r="F46" s="369">
        <v>0</v>
      </c>
      <c r="G46" s="385"/>
      <c r="H46" s="369">
        <v>0</v>
      </c>
      <c r="I46" s="385"/>
      <c r="J46" s="383">
        <v>4</v>
      </c>
      <c r="K46" s="383"/>
      <c r="L46" s="369">
        <v>0</v>
      </c>
      <c r="M46" s="385"/>
      <c r="N46" s="369">
        <v>0</v>
      </c>
      <c r="O46" s="383"/>
      <c r="P46" s="384">
        <v>1</v>
      </c>
      <c r="Q46" s="385"/>
      <c r="R46" s="369">
        <v>0</v>
      </c>
      <c r="S46" s="383"/>
      <c r="T46" s="369">
        <v>0</v>
      </c>
      <c r="U46" s="385"/>
      <c r="V46" s="369">
        <v>0</v>
      </c>
      <c r="W46" s="383"/>
      <c r="X46" s="424">
        <f t="shared" si="2"/>
        <v>4</v>
      </c>
      <c r="Y46" s="369">
        <v>0</v>
      </c>
      <c r="Z46" s="370"/>
      <c r="AA46" s="369">
        <v>0</v>
      </c>
      <c r="AB46" s="370"/>
      <c r="AC46" s="372">
        <v>4</v>
      </c>
      <c r="AD46" s="372"/>
      <c r="AE46" s="369">
        <v>0</v>
      </c>
      <c r="AF46" s="370"/>
      <c r="AG46" s="371">
        <v>0</v>
      </c>
      <c r="AH46" s="373"/>
      <c r="AI46" s="371">
        <v>0</v>
      </c>
      <c r="AJ46" s="373"/>
      <c r="AK46" s="374">
        <v>0</v>
      </c>
      <c r="AL46" s="374"/>
      <c r="AM46" s="371">
        <v>0</v>
      </c>
      <c r="AN46" s="373"/>
      <c r="AO46" s="374">
        <v>0</v>
      </c>
      <c r="AP46" s="18"/>
      <c r="AQ46" s="17"/>
      <c r="AR46" s="382" t="s">
        <v>378</v>
      </c>
      <c r="AS46" s="5"/>
      <c r="AT46" s="5"/>
    </row>
    <row r="47" spans="1:46" x14ac:dyDescent="0.3">
      <c r="A47" s="233" t="s">
        <v>238</v>
      </c>
      <c r="B47" s="314"/>
      <c r="C47" s="314"/>
      <c r="D47" s="315"/>
      <c r="E47" s="424">
        <f t="shared" si="3"/>
        <v>8</v>
      </c>
      <c r="F47" s="369">
        <v>0</v>
      </c>
      <c r="G47" s="385"/>
      <c r="H47" s="369">
        <v>0</v>
      </c>
      <c r="I47" s="385"/>
      <c r="J47" s="383">
        <v>4</v>
      </c>
      <c r="K47" s="383"/>
      <c r="L47" s="384">
        <v>4</v>
      </c>
      <c r="M47" s="385"/>
      <c r="N47" s="369">
        <v>0</v>
      </c>
      <c r="O47" s="383"/>
      <c r="P47" s="369">
        <v>0</v>
      </c>
      <c r="Q47" s="385"/>
      <c r="R47" s="369">
        <v>0</v>
      </c>
      <c r="S47" s="383"/>
      <c r="T47" s="369">
        <v>0</v>
      </c>
      <c r="U47" s="385"/>
      <c r="V47" s="369">
        <v>0</v>
      </c>
      <c r="W47" s="383"/>
      <c r="X47" s="424">
        <f t="shared" si="2"/>
        <v>8</v>
      </c>
      <c r="Y47" s="369">
        <v>0</v>
      </c>
      <c r="Z47" s="370"/>
      <c r="AA47" s="369">
        <v>0</v>
      </c>
      <c r="AB47" s="370"/>
      <c r="AC47" s="372">
        <v>4</v>
      </c>
      <c r="AD47" s="372"/>
      <c r="AE47" s="369">
        <v>4</v>
      </c>
      <c r="AF47" s="370"/>
      <c r="AG47" s="371">
        <v>0</v>
      </c>
      <c r="AH47" s="373"/>
      <c r="AI47" s="371">
        <v>0</v>
      </c>
      <c r="AJ47" s="373"/>
      <c r="AK47" s="374">
        <v>0</v>
      </c>
      <c r="AL47" s="374"/>
      <c r="AM47" s="371">
        <v>0</v>
      </c>
      <c r="AN47" s="373"/>
      <c r="AO47" s="374">
        <v>0</v>
      </c>
      <c r="AP47" s="18"/>
      <c r="AQ47" s="17"/>
      <c r="AR47" s="382" t="s">
        <v>379</v>
      </c>
      <c r="AS47" s="5"/>
      <c r="AT47" s="5"/>
    </row>
    <row r="48" spans="1:46" ht="6" customHeight="1" x14ac:dyDescent="0.3">
      <c r="A48" s="21"/>
      <c r="B48" s="21"/>
      <c r="C48" s="21"/>
      <c r="D48" s="22"/>
      <c r="E48" s="23"/>
      <c r="F48" s="23"/>
      <c r="G48" s="22"/>
      <c r="H48" s="23"/>
      <c r="I48" s="22"/>
      <c r="J48" s="21"/>
      <c r="K48" s="21"/>
      <c r="L48" s="23"/>
      <c r="M48" s="22"/>
      <c r="N48" s="21"/>
      <c r="O48" s="21"/>
      <c r="P48" s="23"/>
      <c r="Q48" s="22"/>
      <c r="R48" s="21"/>
      <c r="S48" s="21"/>
      <c r="T48" s="23"/>
      <c r="U48" s="22"/>
      <c r="V48" s="21"/>
      <c r="W48" s="21"/>
      <c r="X48" s="33"/>
      <c r="Y48" s="23"/>
      <c r="Z48" s="22"/>
      <c r="AA48" s="23"/>
      <c r="AB48" s="22"/>
      <c r="AC48" s="21"/>
      <c r="AD48" s="21"/>
      <c r="AE48" s="23"/>
      <c r="AF48" s="22"/>
      <c r="AG48" s="21"/>
      <c r="AH48" s="21"/>
      <c r="AI48" s="23"/>
      <c r="AJ48" s="22"/>
      <c r="AK48" s="21"/>
      <c r="AL48" s="21"/>
      <c r="AM48" s="23"/>
      <c r="AN48" s="22"/>
      <c r="AO48" s="21"/>
      <c r="AP48" s="22"/>
      <c r="AQ48" s="23"/>
      <c r="AR48" s="21"/>
      <c r="AS48" s="5"/>
      <c r="AT48" s="5"/>
    </row>
    <row r="49" spans="1:46" ht="6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</row>
    <row r="50" spans="1:46" x14ac:dyDescent="0.3">
      <c r="A50" s="5"/>
      <c r="B50" s="182" t="s">
        <v>212</v>
      </c>
      <c r="C50" s="182"/>
      <c r="D50" s="182"/>
      <c r="E50" s="182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</row>
    <row r="51" spans="1:46" x14ac:dyDescent="0.3">
      <c r="A51" s="5"/>
      <c r="B51" s="182" t="s">
        <v>213</v>
      </c>
      <c r="C51" s="182"/>
      <c r="D51" s="182"/>
      <c r="E51" s="182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</row>
  </sheetData>
  <mergeCells count="126">
    <mergeCell ref="E4:W4"/>
    <mergeCell ref="T6:U6"/>
    <mergeCell ref="V9:W9"/>
    <mergeCell ref="T8:U8"/>
    <mergeCell ref="P9:Q9"/>
    <mergeCell ref="T9:U9"/>
    <mergeCell ref="F8:G8"/>
    <mergeCell ref="R7:S7"/>
    <mergeCell ref="T7:U7"/>
    <mergeCell ref="L8:M8"/>
    <mergeCell ref="N7:O7"/>
    <mergeCell ref="P7:Q7"/>
    <mergeCell ref="V7:W7"/>
    <mergeCell ref="H8:I8"/>
    <mergeCell ref="F7:K7"/>
    <mergeCell ref="L7:M7"/>
    <mergeCell ref="V8:W8"/>
    <mergeCell ref="L9:M9"/>
    <mergeCell ref="N8:O8"/>
    <mergeCell ref="P8:Q8"/>
    <mergeCell ref="F9:G9"/>
    <mergeCell ref="H9:I9"/>
    <mergeCell ref="J9:K9"/>
    <mergeCell ref="J8:K8"/>
    <mergeCell ref="AQ4:AR9"/>
    <mergeCell ref="AO9:AP9"/>
    <mergeCell ref="AA8:AB8"/>
    <mergeCell ref="AE6:AF6"/>
    <mergeCell ref="AI6:AJ6"/>
    <mergeCell ref="X4:AP4"/>
    <mergeCell ref="AM6:AN6"/>
    <mergeCell ref="AO6:AP6"/>
    <mergeCell ref="AK6:AL6"/>
    <mergeCell ref="Y5:AP5"/>
    <mergeCell ref="Y6:AD6"/>
    <mergeCell ref="Y7:AD7"/>
    <mergeCell ref="AE7:AF7"/>
    <mergeCell ref="AE8:AF8"/>
    <mergeCell ref="Y8:Z8"/>
    <mergeCell ref="AC8:AD8"/>
    <mergeCell ref="A11:D11"/>
    <mergeCell ref="AQ11:AR11"/>
    <mergeCell ref="Y9:Z9"/>
    <mergeCell ref="AC9:AD9"/>
    <mergeCell ref="AE9:AF9"/>
    <mergeCell ref="AA9:AB9"/>
    <mergeCell ref="AI9:AJ9"/>
    <mergeCell ref="A4:D9"/>
    <mergeCell ref="AM9:AN9"/>
    <mergeCell ref="AO7:AP7"/>
    <mergeCell ref="AG7:AH7"/>
    <mergeCell ref="AM8:AN8"/>
    <mergeCell ref="AO8:AP8"/>
    <mergeCell ref="AI7:AJ7"/>
    <mergeCell ref="AK7:AL7"/>
    <mergeCell ref="AM7:AN7"/>
    <mergeCell ref="AI8:AJ8"/>
    <mergeCell ref="AG8:AH8"/>
    <mergeCell ref="F5:W5"/>
    <mergeCell ref="F6:K6"/>
    <mergeCell ref="L6:M6"/>
    <mergeCell ref="P6:Q6"/>
    <mergeCell ref="R6:S6"/>
    <mergeCell ref="V6:W6"/>
    <mergeCell ref="A33:D38"/>
    <mergeCell ref="E33:W33"/>
    <mergeCell ref="X33:AP33"/>
    <mergeCell ref="AQ33:AR38"/>
    <mergeCell ref="F34:W34"/>
    <mergeCell ref="Y34:AP34"/>
    <mergeCell ref="F35:K35"/>
    <mergeCell ref="L35:M35"/>
    <mergeCell ref="P35:Q35"/>
    <mergeCell ref="R35:S35"/>
    <mergeCell ref="T35:U35"/>
    <mergeCell ref="V35:W35"/>
    <mergeCell ref="Y35:AD35"/>
    <mergeCell ref="AE35:AF35"/>
    <mergeCell ref="AI35:AJ35"/>
    <mergeCell ref="AK35:AL35"/>
    <mergeCell ref="Y37:Z37"/>
    <mergeCell ref="AA37:AB37"/>
    <mergeCell ref="F37:G37"/>
    <mergeCell ref="H37:I37"/>
    <mergeCell ref="J37:K37"/>
    <mergeCell ref="L37:M37"/>
    <mergeCell ref="N37:O37"/>
    <mergeCell ref="AM35:AN35"/>
    <mergeCell ref="AO35:AP35"/>
    <mergeCell ref="F36:K36"/>
    <mergeCell ref="L36:M36"/>
    <mergeCell ref="N36:O36"/>
    <mergeCell ref="P36:Q36"/>
    <mergeCell ref="R36:S36"/>
    <mergeCell ref="T36:U36"/>
    <mergeCell ref="V36:W36"/>
    <mergeCell ref="Y36:AD36"/>
    <mergeCell ref="AE36:AF36"/>
    <mergeCell ref="AG36:AH36"/>
    <mergeCell ref="AI36:AJ36"/>
    <mergeCell ref="AK36:AL36"/>
    <mergeCell ref="AM36:AN36"/>
    <mergeCell ref="AO36:AP36"/>
    <mergeCell ref="AO37:AP37"/>
    <mergeCell ref="F38:G38"/>
    <mergeCell ref="H38:I38"/>
    <mergeCell ref="J38:K38"/>
    <mergeCell ref="L38:M38"/>
    <mergeCell ref="P38:Q38"/>
    <mergeCell ref="T38:U38"/>
    <mergeCell ref="V38:W38"/>
    <mergeCell ref="Y38:Z38"/>
    <mergeCell ref="AA38:AB38"/>
    <mergeCell ref="AC38:AD38"/>
    <mergeCell ref="AE38:AF38"/>
    <mergeCell ref="AI38:AJ38"/>
    <mergeCell ref="AM38:AN38"/>
    <mergeCell ref="AO38:AP38"/>
    <mergeCell ref="AC37:AD37"/>
    <mergeCell ref="AE37:AF37"/>
    <mergeCell ref="AG37:AH37"/>
    <mergeCell ref="AI37:AJ37"/>
    <mergeCell ref="AM37:AN37"/>
    <mergeCell ref="P37:Q37"/>
    <mergeCell ref="T37:U37"/>
    <mergeCell ref="V37:W3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1"/>
  <sheetViews>
    <sheetView showGridLines="0" view="pageBreakPreview" zoomScaleSheetLayoutView="100" workbookViewId="0">
      <selection activeCell="S22" sqref="S22"/>
    </sheetView>
  </sheetViews>
  <sheetFormatPr defaultRowHeight="18.75" x14ac:dyDescent="0.3"/>
  <cols>
    <col min="1" max="1" width="1.7109375" style="2" customWidth="1"/>
    <col min="2" max="2" width="6" style="2" customWidth="1"/>
    <col min="3" max="4" width="5.42578125" style="2" customWidth="1"/>
    <col min="5" max="5" width="13" style="2" customWidth="1"/>
    <col min="6" max="6" width="1.5703125" style="2" customWidth="1"/>
    <col min="7" max="7" width="11.28515625" style="2" customWidth="1"/>
    <col min="8" max="8" width="1.5703125" style="2" customWidth="1"/>
    <col min="9" max="9" width="11.28515625" style="2" customWidth="1"/>
    <col min="10" max="10" width="1.5703125" style="2" customWidth="1"/>
    <col min="11" max="11" width="11.28515625" style="2" customWidth="1"/>
    <col min="12" max="12" width="1.5703125" style="2" customWidth="1"/>
    <col min="13" max="13" width="11.7109375" style="2" customWidth="1"/>
    <col min="14" max="14" width="1.5703125" style="2" customWidth="1"/>
    <col min="15" max="15" width="10.85546875" style="2" customWidth="1"/>
    <col min="16" max="16" width="1.5703125" style="2" customWidth="1"/>
    <col min="17" max="17" width="11.28515625" style="2" customWidth="1"/>
    <col min="18" max="18" width="1.5703125" style="2" customWidth="1"/>
    <col min="19" max="19" width="11.28515625" style="2" customWidth="1"/>
    <col min="20" max="20" width="1.5703125" style="2" customWidth="1"/>
    <col min="21" max="21" width="18.5703125" style="2" customWidth="1"/>
    <col min="22" max="22" width="2.28515625" style="2" customWidth="1"/>
    <col min="23" max="23" width="6.28515625" style="2" customWidth="1"/>
    <col min="24" max="16384" width="9.140625" style="2"/>
  </cols>
  <sheetData>
    <row r="1" spans="1:22" s="3" customFormat="1" x14ac:dyDescent="0.3">
      <c r="B1" s="3" t="s">
        <v>0</v>
      </c>
      <c r="C1" s="4">
        <v>20.3</v>
      </c>
      <c r="D1" s="3" t="s">
        <v>242</v>
      </c>
    </row>
    <row r="2" spans="1:22" s="6" customFormat="1" x14ac:dyDescent="0.3">
      <c r="B2" s="3" t="s">
        <v>73</v>
      </c>
      <c r="C2" s="4">
        <v>20.3</v>
      </c>
      <c r="D2" s="3" t="s">
        <v>240</v>
      </c>
    </row>
    <row r="3" spans="1:22" s="6" customFormat="1" ht="17.25" x14ac:dyDescent="0.3">
      <c r="C3" s="25"/>
      <c r="U3" s="158" t="s">
        <v>89</v>
      </c>
    </row>
    <row r="4" spans="1:22" ht="6" customHeight="1" x14ac:dyDescent="0.3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</row>
    <row r="5" spans="1:22" s="5" customFormat="1" ht="24" customHeight="1" x14ac:dyDescent="0.3">
      <c r="A5" s="539" t="s">
        <v>36</v>
      </c>
      <c r="B5" s="539"/>
      <c r="C5" s="539"/>
      <c r="D5" s="534"/>
      <c r="E5" s="524" t="s">
        <v>98</v>
      </c>
      <c r="F5" s="525"/>
      <c r="G5" s="525"/>
      <c r="H5" s="525"/>
      <c r="I5" s="525"/>
      <c r="J5" s="525"/>
      <c r="K5" s="525"/>
      <c r="L5" s="525"/>
      <c r="M5" s="525"/>
      <c r="N5" s="525"/>
      <c r="O5" s="525"/>
      <c r="P5" s="525"/>
      <c r="Q5" s="525"/>
      <c r="R5" s="525"/>
      <c r="S5" s="525"/>
      <c r="T5" s="526"/>
      <c r="U5" s="207"/>
      <c r="V5" s="208"/>
    </row>
    <row r="6" spans="1:22" s="5" customFormat="1" ht="21.75" customHeight="1" x14ac:dyDescent="0.3">
      <c r="A6" s="540"/>
      <c r="B6" s="540"/>
      <c r="C6" s="540"/>
      <c r="D6" s="538"/>
      <c r="E6" s="542" t="s">
        <v>241</v>
      </c>
      <c r="F6" s="543"/>
      <c r="G6" s="543"/>
      <c r="H6" s="543"/>
      <c r="I6" s="543"/>
      <c r="J6" s="543"/>
      <c r="K6" s="543"/>
      <c r="L6" s="544"/>
      <c r="M6" s="542" t="s">
        <v>211</v>
      </c>
      <c r="N6" s="543"/>
      <c r="O6" s="543"/>
      <c r="P6" s="543"/>
      <c r="Q6" s="543"/>
      <c r="R6" s="543"/>
      <c r="S6" s="543"/>
      <c r="T6" s="544"/>
      <c r="U6" s="208"/>
      <c r="V6" s="208"/>
    </row>
    <row r="7" spans="1:22" s="5" customFormat="1" ht="21.75" customHeight="1" x14ac:dyDescent="0.3">
      <c r="A7" s="540"/>
      <c r="B7" s="540"/>
      <c r="C7" s="540"/>
      <c r="D7" s="538"/>
      <c r="E7" s="533"/>
      <c r="F7" s="534"/>
      <c r="G7" s="529"/>
      <c r="H7" s="530"/>
      <c r="I7" s="529" t="s">
        <v>5</v>
      </c>
      <c r="J7" s="530"/>
      <c r="K7" s="529"/>
      <c r="L7" s="530"/>
      <c r="M7" s="533"/>
      <c r="N7" s="534"/>
      <c r="O7" s="529"/>
      <c r="P7" s="530"/>
      <c r="Q7" s="529" t="s">
        <v>5</v>
      </c>
      <c r="R7" s="530"/>
      <c r="S7" s="529"/>
      <c r="T7" s="530"/>
      <c r="U7" s="205" t="s">
        <v>37</v>
      </c>
      <c r="V7" s="206"/>
    </row>
    <row r="8" spans="1:22" s="5" customFormat="1" ht="21.75" customHeight="1" x14ac:dyDescent="0.3">
      <c r="A8" s="540"/>
      <c r="B8" s="540"/>
      <c r="C8" s="540"/>
      <c r="D8" s="538"/>
      <c r="E8" s="537" t="s">
        <v>1</v>
      </c>
      <c r="F8" s="538"/>
      <c r="G8" s="522" t="s">
        <v>4</v>
      </c>
      <c r="H8" s="523"/>
      <c r="I8" s="522" t="s">
        <v>7</v>
      </c>
      <c r="J8" s="523"/>
      <c r="K8" s="522" t="s">
        <v>28</v>
      </c>
      <c r="L8" s="523"/>
      <c r="M8" s="537" t="s">
        <v>1</v>
      </c>
      <c r="N8" s="538"/>
      <c r="O8" s="522" t="s">
        <v>4</v>
      </c>
      <c r="P8" s="523"/>
      <c r="Q8" s="522" t="s">
        <v>7</v>
      </c>
      <c r="R8" s="523"/>
      <c r="S8" s="522" t="s">
        <v>28</v>
      </c>
      <c r="T8" s="523"/>
      <c r="U8" s="189"/>
      <c r="V8" s="208"/>
    </row>
    <row r="9" spans="1:22" s="5" customFormat="1" ht="21.75" customHeight="1" x14ac:dyDescent="0.3">
      <c r="A9" s="541"/>
      <c r="B9" s="541"/>
      <c r="C9" s="541"/>
      <c r="D9" s="528"/>
      <c r="E9" s="527" t="s">
        <v>3</v>
      </c>
      <c r="F9" s="528"/>
      <c r="G9" s="531" t="s">
        <v>96</v>
      </c>
      <c r="H9" s="532"/>
      <c r="I9" s="531" t="s">
        <v>91</v>
      </c>
      <c r="J9" s="532"/>
      <c r="K9" s="531" t="s">
        <v>97</v>
      </c>
      <c r="L9" s="532"/>
      <c r="M9" s="527" t="s">
        <v>3</v>
      </c>
      <c r="N9" s="528"/>
      <c r="O9" s="531" t="s">
        <v>96</v>
      </c>
      <c r="P9" s="532"/>
      <c r="Q9" s="531" t="s">
        <v>91</v>
      </c>
      <c r="R9" s="532"/>
      <c r="S9" s="531" t="s">
        <v>97</v>
      </c>
      <c r="T9" s="532"/>
      <c r="U9" s="209"/>
      <c r="V9" s="208"/>
    </row>
    <row r="10" spans="1:22" s="19" customFormat="1" ht="3" customHeight="1" x14ac:dyDescent="0.3">
      <c r="A10" s="27"/>
      <c r="B10" s="27"/>
      <c r="C10" s="27"/>
      <c r="D10" s="20"/>
      <c r="E10" s="311"/>
      <c r="F10" s="310"/>
      <c r="G10" s="312"/>
      <c r="H10" s="313"/>
      <c r="I10" s="320"/>
      <c r="J10" s="320"/>
      <c r="K10" s="312"/>
      <c r="L10" s="313"/>
      <c r="M10" s="310"/>
      <c r="N10" s="310"/>
      <c r="O10" s="312"/>
      <c r="P10" s="313"/>
      <c r="Q10" s="320"/>
      <c r="R10" s="320"/>
      <c r="S10" s="312"/>
      <c r="T10" s="313"/>
      <c r="U10" s="28"/>
    </row>
    <row r="11" spans="1:22" s="5" customFormat="1" ht="24" customHeight="1" x14ac:dyDescent="0.3">
      <c r="A11" s="535" t="s">
        <v>2</v>
      </c>
      <c r="B11" s="535"/>
      <c r="C11" s="535"/>
      <c r="D11" s="536"/>
      <c r="E11" s="450">
        <f>SUM(G11:K11)</f>
        <v>2174.623</v>
      </c>
      <c r="F11" s="451"/>
      <c r="G11" s="450">
        <f>SUM(G12:G27,G39:G47)</f>
        <v>2170.7800000000002</v>
      </c>
      <c r="H11" s="452"/>
      <c r="I11" s="450">
        <f>SUM(I12:I27,I39:I47)</f>
        <v>3.8430000000000009</v>
      </c>
      <c r="J11" s="453"/>
      <c r="K11" s="450">
        <f>SUM(K12:K27,K39:K47)</f>
        <v>0</v>
      </c>
      <c r="L11" s="435"/>
      <c r="M11" s="444">
        <f>SUM(O11:S11)</f>
        <v>116.98100000000001</v>
      </c>
      <c r="N11" s="444">
        <f t="shared" ref="N11" si="0">SUM(N12:N27,N39:N47)</f>
        <v>0</v>
      </c>
      <c r="O11" s="450">
        <f>SUM(O12:O27,O39:O47)</f>
        <v>116.81100000000001</v>
      </c>
      <c r="P11" s="454">
        <f t="shared" ref="P11:R11" si="1">SUM(P12:P27,P39:P47)</f>
        <v>0</v>
      </c>
      <c r="Q11" s="450">
        <f>SUM(Q12:Q27,Q39:Q47)</f>
        <v>0.17</v>
      </c>
      <c r="R11" s="449">
        <f t="shared" si="1"/>
        <v>0</v>
      </c>
      <c r="S11" s="448">
        <f>SUM(S12:S27,S39:S47)</f>
        <v>0</v>
      </c>
      <c r="T11" s="385"/>
      <c r="U11" s="1" t="s">
        <v>3</v>
      </c>
    </row>
    <row r="12" spans="1:22" s="5" customFormat="1" ht="20.100000000000001" customHeight="1" x14ac:dyDescent="0.3">
      <c r="A12" s="233" t="s">
        <v>214</v>
      </c>
      <c r="B12" s="234"/>
      <c r="C12" s="235"/>
      <c r="D12" s="236"/>
      <c r="E12" s="433">
        <f t="shared" ref="E12:E27" si="2">SUM(G12:K12)</f>
        <v>1.714</v>
      </c>
      <c r="F12" s="433"/>
      <c r="G12" s="434">
        <v>1.6639999999999999</v>
      </c>
      <c r="H12" s="435"/>
      <c r="I12" s="437">
        <v>0.05</v>
      </c>
      <c r="J12" s="437"/>
      <c r="K12" s="436">
        <v>0</v>
      </c>
      <c r="L12" s="435"/>
      <c r="M12" s="487">
        <f t="shared" ref="M12:M27" si="3">SUM(O12:S12)</f>
        <v>0</v>
      </c>
      <c r="N12" s="433"/>
      <c r="O12" s="434">
        <v>0</v>
      </c>
      <c r="P12" s="435"/>
      <c r="Q12" s="433">
        <v>0</v>
      </c>
      <c r="R12" s="431"/>
      <c r="S12" s="432">
        <v>0</v>
      </c>
      <c r="T12" s="385"/>
      <c r="U12" s="389" t="s">
        <v>355</v>
      </c>
    </row>
    <row r="13" spans="1:22" s="5" customFormat="1" ht="20.100000000000001" customHeight="1" x14ac:dyDescent="0.3">
      <c r="A13" s="233" t="s">
        <v>215</v>
      </c>
      <c r="B13" s="234"/>
      <c r="C13" s="235"/>
      <c r="D13" s="236"/>
      <c r="E13" s="433">
        <f t="shared" si="2"/>
        <v>1.5389999999999999</v>
      </c>
      <c r="F13" s="433"/>
      <c r="G13" s="434">
        <v>1.339</v>
      </c>
      <c r="H13" s="435"/>
      <c r="I13" s="437">
        <v>0.2</v>
      </c>
      <c r="J13" s="437"/>
      <c r="K13" s="436">
        <v>0</v>
      </c>
      <c r="L13" s="435"/>
      <c r="M13" s="487">
        <f t="shared" si="3"/>
        <v>0</v>
      </c>
      <c r="N13" s="433"/>
      <c r="O13" s="434">
        <v>0</v>
      </c>
      <c r="P13" s="435"/>
      <c r="Q13" s="433">
        <v>0</v>
      </c>
      <c r="R13" s="431"/>
      <c r="S13" s="432">
        <v>0</v>
      </c>
      <c r="T13" s="385"/>
      <c r="U13" s="390" t="s">
        <v>356</v>
      </c>
    </row>
    <row r="14" spans="1:22" s="5" customFormat="1" ht="20.100000000000001" customHeight="1" x14ac:dyDescent="0.3">
      <c r="A14" s="233" t="s">
        <v>216</v>
      </c>
      <c r="B14" s="234"/>
      <c r="C14" s="235"/>
      <c r="D14" s="236"/>
      <c r="E14" s="433">
        <f t="shared" si="2"/>
        <v>0.73199999999999998</v>
      </c>
      <c r="F14" s="433"/>
      <c r="G14" s="434">
        <v>0.73199999999999998</v>
      </c>
      <c r="H14" s="435"/>
      <c r="I14" s="436">
        <v>0</v>
      </c>
      <c r="J14" s="437"/>
      <c r="K14" s="436">
        <v>0</v>
      </c>
      <c r="L14" s="435"/>
      <c r="M14" s="487">
        <f t="shared" si="3"/>
        <v>0</v>
      </c>
      <c r="N14" s="433"/>
      <c r="O14" s="434">
        <v>0</v>
      </c>
      <c r="P14" s="435"/>
      <c r="Q14" s="433">
        <v>0</v>
      </c>
      <c r="R14" s="431"/>
      <c r="S14" s="432">
        <v>0</v>
      </c>
      <c r="T14" s="385"/>
      <c r="U14" s="390" t="s">
        <v>357</v>
      </c>
    </row>
    <row r="15" spans="1:22" s="5" customFormat="1" ht="20.100000000000001" customHeight="1" x14ac:dyDescent="0.3">
      <c r="A15" s="233" t="s">
        <v>217</v>
      </c>
      <c r="B15" s="234"/>
      <c r="C15" s="235"/>
      <c r="D15" s="236"/>
      <c r="E15" s="433">
        <f t="shared" si="2"/>
        <v>6.7039999999999997</v>
      </c>
      <c r="F15" s="433"/>
      <c r="G15" s="434">
        <v>6.7039999999999997</v>
      </c>
      <c r="H15" s="435"/>
      <c r="I15" s="436">
        <v>0</v>
      </c>
      <c r="J15" s="437"/>
      <c r="K15" s="436">
        <v>0</v>
      </c>
      <c r="L15" s="435"/>
      <c r="M15" s="487">
        <f t="shared" si="3"/>
        <v>2.1270000000000002</v>
      </c>
      <c r="N15" s="433"/>
      <c r="O15" s="434">
        <v>2.0670000000000002</v>
      </c>
      <c r="P15" s="435"/>
      <c r="Q15" s="433">
        <v>0.06</v>
      </c>
      <c r="R15" s="431"/>
      <c r="S15" s="432">
        <v>0</v>
      </c>
      <c r="T15" s="385"/>
      <c r="U15" s="390" t="s">
        <v>358</v>
      </c>
    </row>
    <row r="16" spans="1:22" s="5" customFormat="1" ht="20.100000000000001" customHeight="1" x14ac:dyDescent="0.3">
      <c r="A16" s="233" t="s">
        <v>218</v>
      </c>
      <c r="B16" s="234"/>
      <c r="C16" s="235"/>
      <c r="D16" s="236"/>
      <c r="E16" s="433">
        <f t="shared" si="2"/>
        <v>3.6669999999999998</v>
      </c>
      <c r="F16" s="433"/>
      <c r="G16" s="434">
        <v>3.1269999999999998</v>
      </c>
      <c r="H16" s="435"/>
      <c r="I16" s="437">
        <v>0.54</v>
      </c>
      <c r="J16" s="437"/>
      <c r="K16" s="436">
        <v>0</v>
      </c>
      <c r="L16" s="435"/>
      <c r="M16" s="487">
        <f t="shared" si="3"/>
        <v>0</v>
      </c>
      <c r="N16" s="433"/>
      <c r="O16" s="434">
        <v>0</v>
      </c>
      <c r="P16" s="435"/>
      <c r="Q16" s="433">
        <v>0</v>
      </c>
      <c r="R16" s="431"/>
      <c r="S16" s="432">
        <v>0</v>
      </c>
      <c r="T16" s="385"/>
      <c r="U16" s="390" t="s">
        <v>359</v>
      </c>
    </row>
    <row r="17" spans="1:23" s="5" customFormat="1" ht="20.100000000000001" customHeight="1" x14ac:dyDescent="0.3">
      <c r="A17" s="233" t="s">
        <v>219</v>
      </c>
      <c r="B17" s="234"/>
      <c r="C17" s="235"/>
      <c r="D17" s="236"/>
      <c r="E17" s="433">
        <f t="shared" si="2"/>
        <v>1.1379999999999999</v>
      </c>
      <c r="F17" s="433"/>
      <c r="G17" s="434">
        <v>0.47699999999999998</v>
      </c>
      <c r="H17" s="435"/>
      <c r="I17" s="437">
        <v>0.66100000000000003</v>
      </c>
      <c r="J17" s="437"/>
      <c r="K17" s="436">
        <v>0</v>
      </c>
      <c r="L17" s="435"/>
      <c r="M17" s="487">
        <f t="shared" si="3"/>
        <v>0</v>
      </c>
      <c r="N17" s="433"/>
      <c r="O17" s="434">
        <v>0</v>
      </c>
      <c r="P17" s="435"/>
      <c r="Q17" s="433">
        <v>0</v>
      </c>
      <c r="R17" s="431"/>
      <c r="S17" s="432">
        <v>0</v>
      </c>
      <c r="T17" s="385"/>
      <c r="U17" s="390" t="s">
        <v>360</v>
      </c>
    </row>
    <row r="18" spans="1:23" s="5" customFormat="1" ht="20.100000000000001" customHeight="1" x14ac:dyDescent="0.3">
      <c r="A18" s="233" t="s">
        <v>220</v>
      </c>
      <c r="B18" s="234"/>
      <c r="C18" s="235"/>
      <c r="D18" s="236"/>
      <c r="E18" s="433">
        <f t="shared" si="2"/>
        <v>5.2799999999999994</v>
      </c>
      <c r="F18" s="433"/>
      <c r="G18" s="434">
        <v>5.18</v>
      </c>
      <c r="H18" s="435"/>
      <c r="I18" s="437">
        <v>0.1</v>
      </c>
      <c r="J18" s="437"/>
      <c r="K18" s="436">
        <v>0</v>
      </c>
      <c r="L18" s="435"/>
      <c r="M18" s="487">
        <f t="shared" si="3"/>
        <v>0</v>
      </c>
      <c r="N18" s="433"/>
      <c r="O18" s="434">
        <v>0</v>
      </c>
      <c r="P18" s="435"/>
      <c r="Q18" s="433">
        <v>0</v>
      </c>
      <c r="R18" s="431"/>
      <c r="S18" s="432">
        <v>0</v>
      </c>
      <c r="T18" s="385"/>
      <c r="U18" s="390" t="s">
        <v>361</v>
      </c>
    </row>
    <row r="19" spans="1:23" s="5" customFormat="1" ht="20.100000000000001" customHeight="1" x14ac:dyDescent="0.3">
      <c r="A19" s="233" t="s">
        <v>221</v>
      </c>
      <c r="B19" s="234"/>
      <c r="C19" s="235"/>
      <c r="D19" s="236"/>
      <c r="E19" s="433">
        <f t="shared" si="2"/>
        <v>65.106999999999999</v>
      </c>
      <c r="F19" s="433"/>
      <c r="G19" s="434">
        <v>64.876999999999995</v>
      </c>
      <c r="H19" s="435"/>
      <c r="I19" s="437">
        <v>0.23</v>
      </c>
      <c r="J19" s="437"/>
      <c r="K19" s="436">
        <v>0</v>
      </c>
      <c r="L19" s="435"/>
      <c r="M19" s="487">
        <f t="shared" si="3"/>
        <v>54.463999999999999</v>
      </c>
      <c r="N19" s="433"/>
      <c r="O19" s="434">
        <v>54.463999999999999</v>
      </c>
      <c r="P19" s="435"/>
      <c r="Q19" s="433">
        <v>0</v>
      </c>
      <c r="R19" s="431"/>
      <c r="S19" s="432">
        <v>0</v>
      </c>
      <c r="T19" s="385"/>
      <c r="U19" s="390" t="s">
        <v>362</v>
      </c>
    </row>
    <row r="20" spans="1:23" s="5" customFormat="1" ht="20.100000000000001" customHeight="1" x14ac:dyDescent="0.3">
      <c r="A20" s="233" t="s">
        <v>222</v>
      </c>
      <c r="B20" s="234"/>
      <c r="C20" s="235"/>
      <c r="D20" s="236"/>
      <c r="E20" s="433">
        <f t="shared" si="2"/>
        <v>40.497</v>
      </c>
      <c r="F20" s="433"/>
      <c r="G20" s="434">
        <v>40.277000000000001</v>
      </c>
      <c r="H20" s="435"/>
      <c r="I20" s="437">
        <v>0.22</v>
      </c>
      <c r="J20" s="437"/>
      <c r="K20" s="436">
        <v>0</v>
      </c>
      <c r="L20" s="435"/>
      <c r="M20" s="487">
        <f t="shared" si="3"/>
        <v>44.744</v>
      </c>
      <c r="N20" s="433"/>
      <c r="O20" s="434">
        <v>44.704000000000001</v>
      </c>
      <c r="P20" s="435"/>
      <c r="Q20" s="433">
        <v>0.04</v>
      </c>
      <c r="R20" s="431"/>
      <c r="S20" s="432">
        <v>0</v>
      </c>
      <c r="T20" s="385"/>
      <c r="U20" s="390" t="s">
        <v>363</v>
      </c>
    </row>
    <row r="21" spans="1:23" s="5" customFormat="1" ht="20.100000000000001" customHeight="1" x14ac:dyDescent="0.3">
      <c r="A21" s="233" t="s">
        <v>223</v>
      </c>
      <c r="B21" s="234"/>
      <c r="C21" s="235"/>
      <c r="D21" s="236"/>
      <c r="E21" s="433">
        <f t="shared" si="2"/>
        <v>17.577000000000002</v>
      </c>
      <c r="F21" s="433"/>
      <c r="G21" s="434">
        <v>17.167000000000002</v>
      </c>
      <c r="H21" s="435"/>
      <c r="I21" s="437">
        <v>0.41</v>
      </c>
      <c r="J21" s="437"/>
      <c r="K21" s="436">
        <v>0</v>
      </c>
      <c r="L21" s="435"/>
      <c r="M21" s="487">
        <f t="shared" si="3"/>
        <v>8.98</v>
      </c>
      <c r="N21" s="433"/>
      <c r="O21" s="434">
        <v>8.98</v>
      </c>
      <c r="P21" s="435"/>
      <c r="Q21" s="433">
        <v>0</v>
      </c>
      <c r="R21" s="431"/>
      <c r="S21" s="432">
        <v>0</v>
      </c>
      <c r="T21" s="385"/>
      <c r="U21" s="390" t="s">
        <v>364</v>
      </c>
    </row>
    <row r="22" spans="1:23" s="5" customFormat="1" ht="20.100000000000001" customHeight="1" x14ac:dyDescent="0.3">
      <c r="A22" s="233" t="s">
        <v>224</v>
      </c>
      <c r="B22" s="234"/>
      <c r="C22" s="235"/>
      <c r="D22" s="236"/>
      <c r="E22" s="433">
        <f t="shared" si="2"/>
        <v>0.61199999999999999</v>
      </c>
      <c r="F22" s="433"/>
      <c r="G22" s="434">
        <v>0.502</v>
      </c>
      <c r="H22" s="435"/>
      <c r="I22" s="437">
        <v>0.11</v>
      </c>
      <c r="J22" s="437"/>
      <c r="K22" s="436">
        <v>0</v>
      </c>
      <c r="L22" s="435"/>
      <c r="M22" s="487">
        <f t="shared" si="3"/>
        <v>0</v>
      </c>
      <c r="N22" s="433"/>
      <c r="O22" s="434">
        <v>0</v>
      </c>
      <c r="P22" s="435"/>
      <c r="Q22" s="433">
        <v>0</v>
      </c>
      <c r="R22" s="431"/>
      <c r="S22" s="432">
        <v>0</v>
      </c>
      <c r="T22" s="385"/>
      <c r="U22" s="390" t="s">
        <v>365</v>
      </c>
    </row>
    <row r="23" spans="1:23" s="5" customFormat="1" ht="20.100000000000001" customHeight="1" x14ac:dyDescent="0.3">
      <c r="A23" s="233" t="s">
        <v>225</v>
      </c>
      <c r="B23" s="234"/>
      <c r="C23" s="235"/>
      <c r="D23" s="236"/>
      <c r="E23" s="433">
        <f t="shared" si="2"/>
        <v>10.673</v>
      </c>
      <c r="F23" s="433"/>
      <c r="G23" s="434">
        <v>10.673</v>
      </c>
      <c r="H23" s="435"/>
      <c r="I23" s="436">
        <v>0</v>
      </c>
      <c r="J23" s="437"/>
      <c r="K23" s="436">
        <v>0</v>
      </c>
      <c r="L23" s="435"/>
      <c r="M23" s="487">
        <f t="shared" si="3"/>
        <v>5.2880000000000003</v>
      </c>
      <c r="N23" s="433"/>
      <c r="O23" s="434">
        <v>5.2880000000000003</v>
      </c>
      <c r="P23" s="435"/>
      <c r="Q23" s="433">
        <v>0</v>
      </c>
      <c r="R23" s="431"/>
      <c r="S23" s="432">
        <v>0</v>
      </c>
      <c r="T23" s="385"/>
      <c r="U23" s="390" t="s">
        <v>366</v>
      </c>
    </row>
    <row r="24" spans="1:23" s="5" customFormat="1" ht="20.100000000000001" customHeight="1" x14ac:dyDescent="0.3">
      <c r="A24" s="233" t="s">
        <v>226</v>
      </c>
      <c r="B24" s="234"/>
      <c r="C24" s="235"/>
      <c r="D24" s="236"/>
      <c r="E24" s="433">
        <f t="shared" si="2"/>
        <v>0.98199999999999998</v>
      </c>
      <c r="F24" s="433"/>
      <c r="G24" s="434">
        <v>0.78200000000000003</v>
      </c>
      <c r="H24" s="435"/>
      <c r="I24" s="437">
        <v>0.2</v>
      </c>
      <c r="J24" s="437"/>
      <c r="K24" s="436">
        <v>0</v>
      </c>
      <c r="L24" s="435"/>
      <c r="M24" s="487">
        <f t="shared" si="3"/>
        <v>0</v>
      </c>
      <c r="N24" s="433"/>
      <c r="O24" s="434">
        <v>0</v>
      </c>
      <c r="P24" s="435"/>
      <c r="Q24" s="433">
        <v>0</v>
      </c>
      <c r="R24" s="431"/>
      <c r="S24" s="432">
        <v>0</v>
      </c>
      <c r="T24" s="385"/>
      <c r="U24" s="390" t="s">
        <v>367</v>
      </c>
    </row>
    <row r="25" spans="1:23" s="5" customFormat="1" ht="20.100000000000001" customHeight="1" x14ac:dyDescent="0.3">
      <c r="A25" s="233" t="s">
        <v>227</v>
      </c>
      <c r="B25" s="234"/>
      <c r="C25" s="235"/>
      <c r="D25" s="236"/>
      <c r="E25" s="455">
        <f t="shared" si="2"/>
        <v>1997.838</v>
      </c>
      <c r="F25" s="455"/>
      <c r="G25" s="456">
        <v>1997.665</v>
      </c>
      <c r="H25" s="435"/>
      <c r="I25" s="437">
        <v>0.17299999999999999</v>
      </c>
      <c r="J25" s="437"/>
      <c r="K25" s="436">
        <v>0</v>
      </c>
      <c r="L25" s="435"/>
      <c r="M25" s="487">
        <f t="shared" si="3"/>
        <v>0.66200000000000003</v>
      </c>
      <c r="N25" s="433"/>
      <c r="O25" s="434">
        <v>0.66200000000000003</v>
      </c>
      <c r="P25" s="435"/>
      <c r="Q25" s="433">
        <v>0</v>
      </c>
      <c r="R25" s="431"/>
      <c r="S25" s="432">
        <v>0</v>
      </c>
      <c r="T25" s="385"/>
      <c r="U25" s="390" t="s">
        <v>368</v>
      </c>
    </row>
    <row r="26" spans="1:23" s="5" customFormat="1" ht="20.100000000000001" customHeight="1" x14ac:dyDescent="0.3">
      <c r="A26" s="233" t="s">
        <v>228</v>
      </c>
      <c r="B26" s="234"/>
      <c r="C26" s="235"/>
      <c r="D26" s="236"/>
      <c r="E26" s="433">
        <f t="shared" si="2"/>
        <v>2.6030000000000002</v>
      </c>
      <c r="F26" s="433"/>
      <c r="G26" s="434">
        <v>2.403</v>
      </c>
      <c r="H26" s="435"/>
      <c r="I26" s="437">
        <v>0.2</v>
      </c>
      <c r="J26" s="437"/>
      <c r="K26" s="436">
        <v>0</v>
      </c>
      <c r="L26" s="435"/>
      <c r="M26" s="487">
        <f t="shared" si="3"/>
        <v>0</v>
      </c>
      <c r="N26" s="433"/>
      <c r="O26" s="434">
        <v>0</v>
      </c>
      <c r="P26" s="435"/>
      <c r="Q26" s="433">
        <v>0</v>
      </c>
      <c r="R26" s="431"/>
      <c r="S26" s="432">
        <v>0</v>
      </c>
      <c r="T26" s="385"/>
      <c r="U26" s="390" t="s">
        <v>369</v>
      </c>
    </row>
    <row r="27" spans="1:23" s="5" customFormat="1" ht="20.100000000000001" customHeight="1" x14ac:dyDescent="0.3">
      <c r="A27" s="233" t="s">
        <v>229</v>
      </c>
      <c r="B27" s="314"/>
      <c r="C27" s="235"/>
      <c r="D27" s="236"/>
      <c r="E27" s="433">
        <f t="shared" si="2"/>
        <v>2.2549999999999999</v>
      </c>
      <c r="F27" s="433"/>
      <c r="G27" s="434">
        <v>2.0049999999999999</v>
      </c>
      <c r="H27" s="435"/>
      <c r="I27" s="433">
        <v>0.25</v>
      </c>
      <c r="J27" s="433"/>
      <c r="K27" s="436">
        <v>0</v>
      </c>
      <c r="L27" s="435"/>
      <c r="M27" s="487">
        <f t="shared" si="3"/>
        <v>0</v>
      </c>
      <c r="N27" s="433"/>
      <c r="O27" s="434">
        <v>0</v>
      </c>
      <c r="P27" s="435"/>
      <c r="Q27" s="433">
        <v>0</v>
      </c>
      <c r="R27" s="431"/>
      <c r="S27" s="432">
        <v>0</v>
      </c>
      <c r="T27" s="385"/>
      <c r="U27" s="390" t="s">
        <v>370</v>
      </c>
    </row>
    <row r="28" spans="1:23" s="5" customFormat="1" ht="3" customHeight="1" x14ac:dyDescent="0.3">
      <c r="A28" s="19"/>
      <c r="B28" s="19"/>
      <c r="C28" s="19"/>
      <c r="D28" s="18"/>
      <c r="E28" s="19"/>
      <c r="F28" s="19"/>
      <c r="G28" s="17"/>
      <c r="H28" s="18"/>
      <c r="I28" s="19"/>
      <c r="J28" s="19"/>
      <c r="K28" s="17"/>
      <c r="L28" s="18"/>
      <c r="M28" s="19"/>
      <c r="N28" s="19"/>
      <c r="O28" s="17"/>
      <c r="P28" s="18"/>
      <c r="Q28" s="19">
        <v>0</v>
      </c>
      <c r="R28" s="19"/>
      <c r="S28" s="17">
        <v>0</v>
      </c>
      <c r="T28" s="18"/>
      <c r="U28" s="17"/>
    </row>
    <row r="29" spans="1:23" s="5" customFormat="1" ht="3" customHeight="1" x14ac:dyDescent="0.3"/>
    <row r="30" spans="1:23" x14ac:dyDescent="0.3">
      <c r="A30" s="3"/>
      <c r="B30" s="3" t="s">
        <v>0</v>
      </c>
      <c r="C30" s="4">
        <v>20.3</v>
      </c>
      <c r="D30" s="3" t="s">
        <v>243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x14ac:dyDescent="0.3">
      <c r="A31" s="6"/>
      <c r="B31" s="3" t="s">
        <v>73</v>
      </c>
      <c r="C31" s="4">
        <v>20.3</v>
      </c>
      <c r="D31" s="3" t="s">
        <v>381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x14ac:dyDescent="0.3">
      <c r="A32" s="6"/>
      <c r="B32" s="6"/>
      <c r="C32" s="25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158" t="s">
        <v>89</v>
      </c>
      <c r="V32" s="6"/>
      <c r="W32" s="6"/>
    </row>
    <row r="33" spans="1:23" x14ac:dyDescent="0.3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</row>
    <row r="34" spans="1:23" x14ac:dyDescent="0.3">
      <c r="A34" s="539" t="s">
        <v>36</v>
      </c>
      <c r="B34" s="539"/>
      <c r="C34" s="539"/>
      <c r="D34" s="534"/>
      <c r="E34" s="524" t="s">
        <v>98</v>
      </c>
      <c r="F34" s="525"/>
      <c r="G34" s="525"/>
      <c r="H34" s="525"/>
      <c r="I34" s="525"/>
      <c r="J34" s="525"/>
      <c r="K34" s="525"/>
      <c r="L34" s="525"/>
      <c r="M34" s="525"/>
      <c r="N34" s="525"/>
      <c r="O34" s="525"/>
      <c r="P34" s="525"/>
      <c r="Q34" s="525"/>
      <c r="R34" s="525"/>
      <c r="S34" s="525"/>
      <c r="T34" s="526"/>
      <c r="U34" s="207"/>
      <c r="V34" s="208"/>
      <c r="W34" s="5"/>
    </row>
    <row r="35" spans="1:23" x14ac:dyDescent="0.3">
      <c r="A35" s="540"/>
      <c r="B35" s="540"/>
      <c r="C35" s="540"/>
      <c r="D35" s="538"/>
      <c r="E35" s="542" t="s">
        <v>241</v>
      </c>
      <c r="F35" s="543"/>
      <c r="G35" s="543"/>
      <c r="H35" s="543"/>
      <c r="I35" s="543"/>
      <c r="J35" s="543"/>
      <c r="K35" s="543"/>
      <c r="L35" s="544"/>
      <c r="M35" s="542" t="s">
        <v>211</v>
      </c>
      <c r="N35" s="543"/>
      <c r="O35" s="543"/>
      <c r="P35" s="543"/>
      <c r="Q35" s="543"/>
      <c r="R35" s="543"/>
      <c r="S35" s="543"/>
      <c r="T35" s="544"/>
      <c r="U35" s="208"/>
      <c r="V35" s="208"/>
      <c r="W35" s="5"/>
    </row>
    <row r="36" spans="1:23" x14ac:dyDescent="0.3">
      <c r="A36" s="540"/>
      <c r="B36" s="540"/>
      <c r="C36" s="540"/>
      <c r="D36" s="538"/>
      <c r="E36" s="533"/>
      <c r="F36" s="534"/>
      <c r="G36" s="529"/>
      <c r="H36" s="530"/>
      <c r="I36" s="529" t="s">
        <v>5</v>
      </c>
      <c r="J36" s="530"/>
      <c r="K36" s="529"/>
      <c r="L36" s="530"/>
      <c r="M36" s="533"/>
      <c r="N36" s="534"/>
      <c r="O36" s="529"/>
      <c r="P36" s="530"/>
      <c r="Q36" s="529" t="s">
        <v>5</v>
      </c>
      <c r="R36" s="530"/>
      <c r="S36" s="529"/>
      <c r="T36" s="530"/>
      <c r="U36" s="226" t="s">
        <v>37</v>
      </c>
      <c r="V36" s="227"/>
      <c r="W36" s="5"/>
    </row>
    <row r="37" spans="1:23" x14ac:dyDescent="0.3">
      <c r="A37" s="540"/>
      <c r="B37" s="540"/>
      <c r="C37" s="540"/>
      <c r="D37" s="538"/>
      <c r="E37" s="537" t="s">
        <v>1</v>
      </c>
      <c r="F37" s="538"/>
      <c r="G37" s="522" t="s">
        <v>4</v>
      </c>
      <c r="H37" s="523"/>
      <c r="I37" s="522" t="s">
        <v>7</v>
      </c>
      <c r="J37" s="523"/>
      <c r="K37" s="522" t="s">
        <v>28</v>
      </c>
      <c r="L37" s="523"/>
      <c r="M37" s="537" t="s">
        <v>1</v>
      </c>
      <c r="N37" s="538"/>
      <c r="O37" s="522" t="s">
        <v>4</v>
      </c>
      <c r="P37" s="523"/>
      <c r="Q37" s="522" t="s">
        <v>7</v>
      </c>
      <c r="R37" s="523"/>
      <c r="S37" s="522" t="s">
        <v>28</v>
      </c>
      <c r="T37" s="523"/>
      <c r="U37" s="189"/>
      <c r="V37" s="208"/>
      <c r="W37" s="5"/>
    </row>
    <row r="38" spans="1:23" x14ac:dyDescent="0.3">
      <c r="A38" s="541"/>
      <c r="B38" s="541"/>
      <c r="C38" s="541"/>
      <c r="D38" s="528"/>
      <c r="E38" s="527" t="s">
        <v>3</v>
      </c>
      <c r="F38" s="528"/>
      <c r="G38" s="531" t="s">
        <v>96</v>
      </c>
      <c r="H38" s="532"/>
      <c r="I38" s="531" t="s">
        <v>91</v>
      </c>
      <c r="J38" s="532"/>
      <c r="K38" s="531" t="s">
        <v>97</v>
      </c>
      <c r="L38" s="532"/>
      <c r="M38" s="527" t="s">
        <v>3</v>
      </c>
      <c r="N38" s="528"/>
      <c r="O38" s="531" t="s">
        <v>96</v>
      </c>
      <c r="P38" s="532"/>
      <c r="Q38" s="531" t="s">
        <v>382</v>
      </c>
      <c r="R38" s="532"/>
      <c r="S38" s="531" t="s">
        <v>97</v>
      </c>
      <c r="T38" s="532"/>
      <c r="U38" s="209"/>
      <c r="V38" s="208"/>
      <c r="W38" s="5"/>
    </row>
    <row r="39" spans="1:23" x14ac:dyDescent="0.3">
      <c r="A39" s="233" t="s">
        <v>230</v>
      </c>
      <c r="B39" s="235"/>
      <c r="C39" s="235"/>
      <c r="D39" s="18"/>
      <c r="E39" s="433">
        <f t="shared" ref="E39:E44" si="4">SUM(G39:K39)</f>
        <v>0.80700000000000005</v>
      </c>
      <c r="F39" s="433"/>
      <c r="G39" s="434">
        <v>0.80700000000000005</v>
      </c>
      <c r="H39" s="435"/>
      <c r="I39" s="436">
        <v>0</v>
      </c>
      <c r="J39" s="437"/>
      <c r="K39" s="438">
        <v>0</v>
      </c>
      <c r="L39" s="439"/>
      <c r="M39" s="440">
        <f>SUM(O39:S39)</f>
        <v>0</v>
      </c>
      <c r="N39" s="440"/>
      <c r="O39" s="441">
        <v>0</v>
      </c>
      <c r="P39" s="439"/>
      <c r="Q39" s="442">
        <v>0</v>
      </c>
      <c r="R39" s="442"/>
      <c r="S39" s="441">
        <v>0</v>
      </c>
      <c r="T39" s="313"/>
      <c r="U39" s="386" t="s">
        <v>371</v>
      </c>
      <c r="V39" s="19"/>
      <c r="W39" s="19"/>
    </row>
    <row r="40" spans="1:23" x14ac:dyDescent="0.3">
      <c r="A40" s="233" t="s">
        <v>231</v>
      </c>
      <c r="B40" s="235"/>
      <c r="C40" s="235"/>
      <c r="D40" s="18"/>
      <c r="E40" s="433">
        <f t="shared" si="4"/>
        <v>1.8</v>
      </c>
      <c r="F40" s="433"/>
      <c r="G40" s="434">
        <v>1.8</v>
      </c>
      <c r="H40" s="435"/>
      <c r="I40" s="436">
        <v>0</v>
      </c>
      <c r="J40" s="437"/>
      <c r="K40" s="436">
        <v>0</v>
      </c>
      <c r="L40" s="435"/>
      <c r="M40" s="443">
        <f t="shared" ref="M40:M47" si="5">SUM(O40:S40)</f>
        <v>0</v>
      </c>
      <c r="N40" s="444"/>
      <c r="O40" s="445">
        <v>0</v>
      </c>
      <c r="P40" s="446"/>
      <c r="Q40" s="447">
        <v>0</v>
      </c>
      <c r="R40" s="447"/>
      <c r="S40" s="445">
        <v>0</v>
      </c>
      <c r="T40" s="18"/>
      <c r="U40" s="387" t="s">
        <v>372</v>
      </c>
      <c r="V40" s="5"/>
      <c r="W40" s="5"/>
    </row>
    <row r="41" spans="1:23" x14ac:dyDescent="0.3">
      <c r="A41" s="233" t="s">
        <v>232</v>
      </c>
      <c r="B41" s="235"/>
      <c r="C41" s="235"/>
      <c r="D41" s="18"/>
      <c r="E41" s="433">
        <f t="shared" si="4"/>
        <v>1.163</v>
      </c>
      <c r="F41" s="433"/>
      <c r="G41" s="434">
        <v>1.163</v>
      </c>
      <c r="H41" s="435"/>
      <c r="I41" s="436">
        <v>0</v>
      </c>
      <c r="J41" s="437"/>
      <c r="K41" s="436">
        <v>0</v>
      </c>
      <c r="L41" s="435"/>
      <c r="M41" s="443">
        <f t="shared" si="5"/>
        <v>0</v>
      </c>
      <c r="N41" s="433"/>
      <c r="O41" s="445">
        <v>0</v>
      </c>
      <c r="P41" s="446"/>
      <c r="Q41" s="447">
        <v>0</v>
      </c>
      <c r="R41" s="447"/>
      <c r="S41" s="445">
        <v>0</v>
      </c>
      <c r="T41" s="18"/>
      <c r="U41" s="388" t="s">
        <v>373</v>
      </c>
      <c r="V41" s="5"/>
      <c r="W41" s="5"/>
    </row>
    <row r="42" spans="1:23" x14ac:dyDescent="0.3">
      <c r="A42" s="233" t="s">
        <v>233</v>
      </c>
      <c r="B42" s="235"/>
      <c r="C42" s="235"/>
      <c r="D42" s="18"/>
      <c r="E42" s="433">
        <f t="shared" si="4"/>
        <v>0.15</v>
      </c>
      <c r="F42" s="433"/>
      <c r="G42" s="434">
        <v>0.15</v>
      </c>
      <c r="H42" s="435"/>
      <c r="I42" s="436">
        <v>0</v>
      </c>
      <c r="J42" s="437"/>
      <c r="K42" s="436">
        <v>0</v>
      </c>
      <c r="L42" s="435"/>
      <c r="M42" s="443">
        <f t="shared" si="5"/>
        <v>0</v>
      </c>
      <c r="N42" s="433"/>
      <c r="O42" s="445">
        <v>0</v>
      </c>
      <c r="P42" s="446"/>
      <c r="Q42" s="447">
        <v>0</v>
      </c>
      <c r="R42" s="447"/>
      <c r="S42" s="445">
        <v>0</v>
      </c>
      <c r="T42" s="18"/>
      <c r="U42" s="388" t="s">
        <v>374</v>
      </c>
      <c r="V42" s="5"/>
      <c r="W42" s="5"/>
    </row>
    <row r="43" spans="1:23" x14ac:dyDescent="0.3">
      <c r="A43" s="233" t="s">
        <v>234</v>
      </c>
      <c r="B43" s="235"/>
      <c r="C43" s="235"/>
      <c r="D43" s="18"/>
      <c r="E43" s="433">
        <f t="shared" si="4"/>
        <v>2.8210000000000002</v>
      </c>
      <c r="F43" s="433"/>
      <c r="G43" s="434">
        <v>2.8210000000000002</v>
      </c>
      <c r="H43" s="435"/>
      <c r="I43" s="436">
        <v>0</v>
      </c>
      <c r="J43" s="437"/>
      <c r="K43" s="436">
        <v>0</v>
      </c>
      <c r="L43" s="435"/>
      <c r="M43" s="443">
        <f t="shared" si="5"/>
        <v>7.0000000000000007E-2</v>
      </c>
      <c r="N43" s="433"/>
      <c r="O43" s="434">
        <v>0</v>
      </c>
      <c r="P43" s="435"/>
      <c r="Q43" s="433">
        <v>7.0000000000000007E-2</v>
      </c>
      <c r="R43" s="433"/>
      <c r="S43" s="445">
        <v>0</v>
      </c>
      <c r="T43" s="18"/>
      <c r="U43" s="388" t="s">
        <v>375</v>
      </c>
      <c r="V43" s="5"/>
      <c r="W43" s="5"/>
    </row>
    <row r="44" spans="1:23" x14ac:dyDescent="0.3">
      <c r="A44" s="233" t="s">
        <v>235</v>
      </c>
      <c r="B44" s="235"/>
      <c r="C44" s="235"/>
      <c r="D44" s="18"/>
      <c r="E44" s="433">
        <f t="shared" si="4"/>
        <v>2.4830000000000001</v>
      </c>
      <c r="F44" s="433"/>
      <c r="G44" s="434">
        <v>2.363</v>
      </c>
      <c r="H44" s="435"/>
      <c r="I44" s="437">
        <v>0.12</v>
      </c>
      <c r="J44" s="437"/>
      <c r="K44" s="436">
        <v>0</v>
      </c>
      <c r="L44" s="435"/>
      <c r="M44" s="443">
        <f t="shared" si="5"/>
        <v>0</v>
      </c>
      <c r="N44" s="433"/>
      <c r="O44" s="434">
        <v>0</v>
      </c>
      <c r="P44" s="435"/>
      <c r="Q44" s="433">
        <v>0</v>
      </c>
      <c r="R44" s="433"/>
      <c r="S44" s="445">
        <v>0</v>
      </c>
      <c r="T44" s="18"/>
      <c r="U44" s="388" t="s">
        <v>376</v>
      </c>
      <c r="V44" s="5"/>
      <c r="W44" s="5"/>
    </row>
    <row r="45" spans="1:23" x14ac:dyDescent="0.3">
      <c r="A45" s="233" t="s">
        <v>236</v>
      </c>
      <c r="B45" s="235"/>
      <c r="C45" s="235"/>
      <c r="D45" s="18"/>
      <c r="E45" s="433">
        <f>SUM(G45:K45)</f>
        <v>0.151</v>
      </c>
      <c r="F45" s="433"/>
      <c r="G45" s="436">
        <v>0</v>
      </c>
      <c r="H45" s="435"/>
      <c r="I45" s="437">
        <v>0.151</v>
      </c>
      <c r="J45" s="437"/>
      <c r="K45" s="436">
        <v>0</v>
      </c>
      <c r="L45" s="435"/>
      <c r="M45" s="443">
        <f t="shared" si="5"/>
        <v>0.64600000000000002</v>
      </c>
      <c r="N45" s="433"/>
      <c r="O45" s="434">
        <v>0.64600000000000002</v>
      </c>
      <c r="P45" s="435"/>
      <c r="Q45" s="433">
        <v>0</v>
      </c>
      <c r="R45" s="433"/>
      <c r="S45" s="445">
        <v>0</v>
      </c>
      <c r="T45" s="18"/>
      <c r="U45" s="388" t="s">
        <v>377</v>
      </c>
      <c r="V45" s="5"/>
      <c r="W45" s="5"/>
    </row>
    <row r="46" spans="1:23" x14ac:dyDescent="0.3">
      <c r="A46" s="233" t="s">
        <v>237</v>
      </c>
      <c r="B46" s="235"/>
      <c r="C46" s="235"/>
      <c r="D46" s="18"/>
      <c r="E46" s="433">
        <f t="shared" ref="E46:E47" si="6">SUM(G46:K46)</f>
        <v>4.242</v>
      </c>
      <c r="F46" s="433"/>
      <c r="G46" s="434">
        <v>4.242</v>
      </c>
      <c r="H46" s="435"/>
      <c r="I46" s="436">
        <v>0</v>
      </c>
      <c r="J46" s="437"/>
      <c r="K46" s="436">
        <v>0</v>
      </c>
      <c r="L46" s="435"/>
      <c r="M46" s="443">
        <f t="shared" si="5"/>
        <v>0</v>
      </c>
      <c r="N46" s="433"/>
      <c r="O46" s="434">
        <v>0</v>
      </c>
      <c r="P46" s="435"/>
      <c r="Q46" s="433">
        <v>0</v>
      </c>
      <c r="R46" s="433"/>
      <c r="S46" s="445">
        <v>0</v>
      </c>
      <c r="T46" s="18"/>
      <c r="U46" s="388" t="s">
        <v>378</v>
      </c>
      <c r="V46" s="5"/>
      <c r="W46" s="5"/>
    </row>
    <row r="47" spans="1:23" x14ac:dyDescent="0.3">
      <c r="A47" s="233" t="s">
        <v>238</v>
      </c>
      <c r="B47" s="235"/>
      <c r="C47" s="235"/>
      <c r="D47" s="18"/>
      <c r="E47" s="434">
        <f t="shared" si="6"/>
        <v>2.0880000000000001</v>
      </c>
      <c r="F47" s="433"/>
      <c r="G47" s="434">
        <v>1.86</v>
      </c>
      <c r="H47" s="435"/>
      <c r="I47" s="433">
        <v>0.22800000000000001</v>
      </c>
      <c r="J47" s="435"/>
      <c r="K47" s="436">
        <v>0</v>
      </c>
      <c r="L47" s="435"/>
      <c r="M47" s="443">
        <f t="shared" si="5"/>
        <v>0</v>
      </c>
      <c r="N47" s="433"/>
      <c r="O47" s="434">
        <v>0</v>
      </c>
      <c r="P47" s="435"/>
      <c r="Q47" s="433">
        <v>0</v>
      </c>
      <c r="R47" s="433"/>
      <c r="S47" s="445">
        <v>0</v>
      </c>
      <c r="T47" s="18"/>
      <c r="U47" s="388" t="s">
        <v>379</v>
      </c>
      <c r="V47" s="5"/>
      <c r="W47" s="5"/>
    </row>
    <row r="48" spans="1:23" x14ac:dyDescent="0.3">
      <c r="A48" s="21"/>
      <c r="B48" s="21"/>
      <c r="C48" s="21"/>
      <c r="D48" s="22"/>
      <c r="E48" s="457"/>
      <c r="F48" s="458"/>
      <c r="G48" s="457"/>
      <c r="H48" s="459"/>
      <c r="I48" s="458"/>
      <c r="J48" s="458"/>
      <c r="K48" s="457"/>
      <c r="L48" s="459"/>
      <c r="M48" s="458"/>
      <c r="N48" s="458"/>
      <c r="O48" s="457"/>
      <c r="P48" s="459"/>
      <c r="Q48" s="458"/>
      <c r="R48" s="458"/>
      <c r="S48" s="457"/>
      <c r="T48" s="22"/>
      <c r="U48" s="23"/>
      <c r="V48" s="5"/>
      <c r="W48" s="5"/>
    </row>
    <row r="49" spans="1:23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x14ac:dyDescent="0.3">
      <c r="A50" s="5"/>
      <c r="B50" s="5" t="s">
        <v>212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1:23" x14ac:dyDescent="0.3">
      <c r="A51" s="5"/>
      <c r="B51" s="5" t="s">
        <v>213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</sheetData>
  <mergeCells count="57">
    <mergeCell ref="M37:N37"/>
    <mergeCell ref="O37:P37"/>
    <mergeCell ref="Q37:R37"/>
    <mergeCell ref="S37:T37"/>
    <mergeCell ref="E38:F38"/>
    <mergeCell ref="G38:H38"/>
    <mergeCell ref="I38:J38"/>
    <mergeCell ref="K38:L38"/>
    <mergeCell ref="M38:N38"/>
    <mergeCell ref="O38:P38"/>
    <mergeCell ref="Q38:R38"/>
    <mergeCell ref="S38:T38"/>
    <mergeCell ref="A34:D38"/>
    <mergeCell ref="E34:T34"/>
    <mergeCell ref="E35:L35"/>
    <mergeCell ref="M35:T35"/>
    <mergeCell ref="E36:F36"/>
    <mergeCell ref="G36:H36"/>
    <mergeCell ref="I36:J36"/>
    <mergeCell ref="K36:L36"/>
    <mergeCell ref="M36:N36"/>
    <mergeCell ref="O36:P36"/>
    <mergeCell ref="Q36:R36"/>
    <mergeCell ref="S36:T36"/>
    <mergeCell ref="E37:F37"/>
    <mergeCell ref="G37:H37"/>
    <mergeCell ref="I37:J37"/>
    <mergeCell ref="K37:L37"/>
    <mergeCell ref="A11:D11"/>
    <mergeCell ref="O7:P7"/>
    <mergeCell ref="I8:J8"/>
    <mergeCell ref="G9:H9"/>
    <mergeCell ref="E8:F8"/>
    <mergeCell ref="A5:D9"/>
    <mergeCell ref="M8:N8"/>
    <mergeCell ref="E6:L6"/>
    <mergeCell ref="M6:T6"/>
    <mergeCell ref="E7:F7"/>
    <mergeCell ref="G7:H7"/>
    <mergeCell ref="Q9:R9"/>
    <mergeCell ref="O9:P9"/>
    <mergeCell ref="S8:T8"/>
    <mergeCell ref="O8:P8"/>
    <mergeCell ref="I7:J7"/>
    <mergeCell ref="G8:H8"/>
    <mergeCell ref="E5:T5"/>
    <mergeCell ref="E9:F9"/>
    <mergeCell ref="K7:L7"/>
    <mergeCell ref="K8:L8"/>
    <mergeCell ref="M9:N9"/>
    <mergeCell ref="S9:T9"/>
    <mergeCell ref="I9:J9"/>
    <mergeCell ref="S7:T7"/>
    <mergeCell ref="M7:N7"/>
    <mergeCell ref="Q8:R8"/>
    <mergeCell ref="K9:L9"/>
    <mergeCell ref="Q7:R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50"/>
  <sheetViews>
    <sheetView showGridLines="0" view="pageBreakPreview" zoomScaleSheetLayoutView="100" workbookViewId="0">
      <selection activeCell="J50" sqref="J50"/>
    </sheetView>
  </sheetViews>
  <sheetFormatPr defaultRowHeight="18.75" x14ac:dyDescent="0.3"/>
  <cols>
    <col min="1" max="1" width="1.7109375" style="2" customWidth="1"/>
    <col min="2" max="2" width="6.140625" style="2" customWidth="1"/>
    <col min="3" max="3" width="5.28515625" style="2" customWidth="1"/>
    <col min="4" max="4" width="7" style="2" customWidth="1"/>
    <col min="5" max="5" width="14.85546875" style="2" customWidth="1"/>
    <col min="6" max="6" width="2.42578125" style="2" customWidth="1"/>
    <col min="7" max="7" width="12.140625" style="2" customWidth="1"/>
    <col min="8" max="8" width="3.42578125" style="2" customWidth="1"/>
    <col min="9" max="9" width="15.28515625" style="2" customWidth="1"/>
    <col min="10" max="10" width="21" style="2" customWidth="1"/>
    <col min="11" max="11" width="17" style="2" customWidth="1"/>
    <col min="12" max="12" width="15.28515625" style="2" customWidth="1"/>
    <col min="13" max="13" width="21.42578125" style="2" customWidth="1"/>
    <col min="14" max="14" width="2.42578125" style="26" customWidth="1"/>
    <col min="15" max="15" width="4.85546875" style="26" customWidth="1"/>
    <col min="16" max="16" width="9.85546875" style="26" bestFit="1" customWidth="1"/>
    <col min="17" max="16384" width="9.140625" style="26"/>
  </cols>
  <sheetData>
    <row r="1" spans="1:16" s="165" customFormat="1" x14ac:dyDescent="0.3">
      <c r="A1" s="3"/>
      <c r="B1" s="3" t="s">
        <v>0</v>
      </c>
      <c r="C1" s="4">
        <v>20.399999999999999</v>
      </c>
      <c r="D1" s="3" t="s">
        <v>244</v>
      </c>
      <c r="E1" s="3"/>
      <c r="F1" s="3"/>
      <c r="G1" s="3"/>
      <c r="H1" s="3"/>
      <c r="I1" s="3"/>
      <c r="J1" s="3"/>
      <c r="K1" s="3"/>
      <c r="L1" s="3"/>
      <c r="M1" s="3"/>
    </row>
    <row r="2" spans="1:16" s="166" customFormat="1" x14ac:dyDescent="0.3">
      <c r="A2" s="6"/>
      <c r="B2" s="3" t="s">
        <v>73</v>
      </c>
      <c r="C2" s="4">
        <v>20.399999999999999</v>
      </c>
      <c r="D2" s="3" t="s">
        <v>245</v>
      </c>
      <c r="E2" s="6"/>
      <c r="F2" s="6"/>
      <c r="G2" s="6"/>
      <c r="H2" s="6"/>
      <c r="I2" s="6"/>
      <c r="J2" s="6"/>
      <c r="K2" s="6"/>
      <c r="L2" s="6"/>
      <c r="M2" s="6"/>
    </row>
    <row r="3" spans="1:16" ht="6" customHeight="1" x14ac:dyDescent="0.3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6" s="19" customFormat="1" ht="20.25" customHeight="1" x14ac:dyDescent="0.3">
      <c r="A4" s="167"/>
      <c r="B4" s="167"/>
      <c r="C4" s="167"/>
      <c r="D4" s="167"/>
      <c r="E4" s="168"/>
      <c r="F4" s="169"/>
      <c r="G4" s="167"/>
      <c r="H4" s="167"/>
      <c r="I4" s="170"/>
      <c r="J4" s="171" t="s">
        <v>105</v>
      </c>
      <c r="K4" s="170"/>
      <c r="L4" s="172"/>
      <c r="M4" s="171"/>
    </row>
    <row r="5" spans="1:16" s="19" customFormat="1" ht="20.25" customHeight="1" x14ac:dyDescent="0.3">
      <c r="A5" s="545"/>
      <c r="B5" s="545"/>
      <c r="C5" s="545"/>
      <c r="D5" s="545"/>
      <c r="E5" s="546"/>
      <c r="F5" s="547"/>
      <c r="G5" s="546"/>
      <c r="H5" s="547"/>
      <c r="I5" s="173"/>
      <c r="J5" s="161" t="s">
        <v>109</v>
      </c>
      <c r="K5" s="173" t="s">
        <v>110</v>
      </c>
      <c r="L5" s="173"/>
      <c r="M5" s="161"/>
      <c r="N5" s="161"/>
    </row>
    <row r="6" spans="1:16" s="19" customFormat="1" ht="20.25" customHeight="1" x14ac:dyDescent="0.3">
      <c r="A6" s="545" t="s">
        <v>36</v>
      </c>
      <c r="B6" s="545"/>
      <c r="C6" s="545"/>
      <c r="D6" s="545"/>
      <c r="E6" s="546" t="s">
        <v>106</v>
      </c>
      <c r="F6" s="547"/>
      <c r="G6" s="546" t="s">
        <v>107</v>
      </c>
      <c r="H6" s="547"/>
      <c r="I6" s="173" t="s">
        <v>108</v>
      </c>
      <c r="J6" s="161" t="s">
        <v>114</v>
      </c>
      <c r="K6" s="173" t="s">
        <v>115</v>
      </c>
      <c r="L6" s="173" t="s">
        <v>111</v>
      </c>
      <c r="M6" s="161" t="s">
        <v>37</v>
      </c>
    </row>
    <row r="7" spans="1:16" s="19" customFormat="1" ht="17.25" x14ac:dyDescent="0.3">
      <c r="E7" s="546" t="s">
        <v>112</v>
      </c>
      <c r="F7" s="547"/>
      <c r="G7" s="546" t="s">
        <v>112</v>
      </c>
      <c r="H7" s="547"/>
      <c r="I7" s="173" t="s">
        <v>113</v>
      </c>
      <c r="J7" s="161" t="s">
        <v>120</v>
      </c>
      <c r="K7" s="173" t="s">
        <v>121</v>
      </c>
      <c r="L7" s="173" t="s">
        <v>116</v>
      </c>
      <c r="M7" s="161"/>
    </row>
    <row r="8" spans="1:16" s="19" customFormat="1" ht="17.25" x14ac:dyDescent="0.3">
      <c r="E8" s="546" t="s">
        <v>117</v>
      </c>
      <c r="F8" s="547"/>
      <c r="G8" s="546" t="s">
        <v>118</v>
      </c>
      <c r="H8" s="547"/>
      <c r="I8" s="173" t="s">
        <v>119</v>
      </c>
      <c r="J8" s="161" t="s">
        <v>124</v>
      </c>
      <c r="K8" s="173" t="s">
        <v>125</v>
      </c>
      <c r="L8" s="173" t="s">
        <v>122</v>
      </c>
      <c r="M8" s="161"/>
    </row>
    <row r="9" spans="1:16" s="19" customFormat="1" ht="17.25" x14ac:dyDescent="0.3">
      <c r="A9" s="21"/>
      <c r="B9" s="21"/>
      <c r="C9" s="21"/>
      <c r="D9" s="21"/>
      <c r="E9" s="548" t="s">
        <v>123</v>
      </c>
      <c r="F9" s="549"/>
      <c r="G9" s="548" t="s">
        <v>123</v>
      </c>
      <c r="H9" s="549"/>
      <c r="I9" s="174" t="s">
        <v>123</v>
      </c>
      <c r="J9" s="174" t="s">
        <v>123</v>
      </c>
      <c r="K9" s="174" t="s">
        <v>123</v>
      </c>
      <c r="L9" s="174" t="s">
        <v>126</v>
      </c>
      <c r="M9" s="175"/>
    </row>
    <row r="10" spans="1:16" s="19" customFormat="1" ht="3" customHeight="1" x14ac:dyDescent="0.3">
      <c r="E10" s="17"/>
      <c r="F10" s="18"/>
      <c r="I10" s="32"/>
      <c r="J10" s="160"/>
      <c r="K10" s="161"/>
      <c r="L10" s="159"/>
      <c r="M10" s="159"/>
    </row>
    <row r="11" spans="1:16" s="166" customFormat="1" ht="17.100000000000001" customHeight="1" x14ac:dyDescent="0.3">
      <c r="A11" s="535" t="s">
        <v>2</v>
      </c>
      <c r="B11" s="535"/>
      <c r="C11" s="535"/>
      <c r="D11" s="536"/>
      <c r="E11" s="418">
        <f>SUM(E12:E31,E43:E47)</f>
        <v>51664300</v>
      </c>
      <c r="F11" s="426"/>
      <c r="G11" s="418">
        <f t="shared" ref="G11" si="0">SUM(G12:G31,G43:G47)</f>
        <v>28332106</v>
      </c>
      <c r="H11" s="426"/>
      <c r="I11" s="418">
        <f t="shared" ref="I11" si="1">SUM(I12:I31,I43:I47)</f>
        <v>19154989</v>
      </c>
      <c r="J11" s="418">
        <f>SUM(J12:J31,J43:J47)</f>
        <v>9177116</v>
      </c>
      <c r="K11" s="418">
        <f>SUM(K12:K31,K43:K47)</f>
        <v>1441131</v>
      </c>
      <c r="L11" s="418">
        <f>SUM(L12:L31,L43:L47)</f>
        <v>70810</v>
      </c>
      <c r="M11" s="408" t="s">
        <v>3</v>
      </c>
      <c r="P11" s="428"/>
    </row>
    <row r="12" spans="1:16" s="19" customFormat="1" ht="17.100000000000001" customHeight="1" x14ac:dyDescent="0.3">
      <c r="B12" s="233" t="s">
        <v>214</v>
      </c>
      <c r="C12" s="235"/>
      <c r="D12" s="236"/>
      <c r="E12" s="384">
        <v>41610000</v>
      </c>
      <c r="F12" s="385"/>
      <c r="G12" s="384">
        <v>23570714</v>
      </c>
      <c r="H12" s="385"/>
      <c r="I12" s="424">
        <v>15462313</v>
      </c>
      <c r="J12" s="385">
        <v>8108401</v>
      </c>
      <c r="K12" s="383">
        <v>1227804</v>
      </c>
      <c r="L12" s="424">
        <v>54477</v>
      </c>
      <c r="M12" s="389" t="s">
        <v>355</v>
      </c>
    </row>
    <row r="13" spans="1:16" s="19" customFormat="1" ht="17.100000000000001" customHeight="1" x14ac:dyDescent="0.5">
      <c r="B13" s="233" t="s">
        <v>215</v>
      </c>
      <c r="C13" s="235"/>
      <c r="D13" s="236"/>
      <c r="E13" s="462">
        <v>0</v>
      </c>
      <c r="F13" s="385"/>
      <c r="G13" s="384">
        <v>0</v>
      </c>
      <c r="H13" s="385"/>
      <c r="I13" s="424">
        <v>0</v>
      </c>
      <c r="J13" s="424">
        <v>0</v>
      </c>
      <c r="K13" s="424">
        <v>0</v>
      </c>
      <c r="L13" s="424">
        <v>0</v>
      </c>
      <c r="M13" s="390" t="s">
        <v>356</v>
      </c>
    </row>
    <row r="14" spans="1:16" s="19" customFormat="1" ht="17.100000000000001" customHeight="1" x14ac:dyDescent="0.3">
      <c r="B14" s="233" t="s">
        <v>216</v>
      </c>
      <c r="C14" s="235"/>
      <c r="D14" s="236"/>
      <c r="E14" s="384">
        <v>1314000</v>
      </c>
      <c r="F14" s="385"/>
      <c r="G14" s="384">
        <v>312009</v>
      </c>
      <c r="H14" s="385"/>
      <c r="I14" s="424">
        <v>237094</v>
      </c>
      <c r="J14" s="385">
        <v>74915</v>
      </c>
      <c r="K14" s="383">
        <v>12100</v>
      </c>
      <c r="L14" s="424">
        <v>858</v>
      </c>
      <c r="M14" s="390" t="s">
        <v>357</v>
      </c>
    </row>
    <row r="15" spans="1:16" s="19" customFormat="1" ht="17.100000000000001" customHeight="1" x14ac:dyDescent="0.3">
      <c r="B15" s="233" t="s">
        <v>217</v>
      </c>
      <c r="C15" s="235"/>
      <c r="D15" s="236"/>
      <c r="E15" s="384">
        <v>0</v>
      </c>
      <c r="F15" s="385"/>
      <c r="G15" s="384">
        <v>0</v>
      </c>
      <c r="H15" s="385"/>
      <c r="I15" s="424">
        <v>0</v>
      </c>
      <c r="J15" s="424">
        <v>0</v>
      </c>
      <c r="K15" s="424">
        <v>0</v>
      </c>
      <c r="L15" s="424">
        <v>0</v>
      </c>
      <c r="M15" s="390" t="s">
        <v>358</v>
      </c>
    </row>
    <row r="16" spans="1:16" s="19" customFormat="1" ht="17.100000000000001" customHeight="1" x14ac:dyDescent="0.3">
      <c r="B16" s="233" t="s">
        <v>218</v>
      </c>
      <c r="C16" s="235"/>
      <c r="D16" s="236"/>
      <c r="E16" s="384">
        <v>876000</v>
      </c>
      <c r="F16" s="385"/>
      <c r="G16" s="384">
        <v>789427</v>
      </c>
      <c r="H16" s="385"/>
      <c r="I16" s="424">
        <v>592086</v>
      </c>
      <c r="J16" s="385">
        <v>197341</v>
      </c>
      <c r="K16" s="383">
        <v>34197</v>
      </c>
      <c r="L16" s="424">
        <v>2740</v>
      </c>
      <c r="M16" s="390" t="s">
        <v>359</v>
      </c>
    </row>
    <row r="17" spans="2:13" s="19" customFormat="1" ht="17.100000000000001" customHeight="1" x14ac:dyDescent="0.3">
      <c r="B17" s="233" t="s">
        <v>219</v>
      </c>
      <c r="C17" s="235"/>
      <c r="D17" s="236"/>
      <c r="E17" s="384">
        <v>2628000</v>
      </c>
      <c r="F17" s="385"/>
      <c r="G17" s="384">
        <v>1440840</v>
      </c>
      <c r="H17" s="385"/>
      <c r="I17" s="424">
        <v>1129691</v>
      </c>
      <c r="J17" s="385">
        <v>311149</v>
      </c>
      <c r="K17" s="383">
        <v>76180</v>
      </c>
      <c r="L17" s="424">
        <v>4557</v>
      </c>
      <c r="M17" s="390" t="s">
        <v>360</v>
      </c>
    </row>
    <row r="18" spans="2:13" s="19" customFormat="1" ht="17.100000000000001" customHeight="1" x14ac:dyDescent="0.3">
      <c r="B18" s="233" t="s">
        <v>220</v>
      </c>
      <c r="C18" s="235"/>
      <c r="D18" s="236"/>
      <c r="E18" s="384">
        <v>876000</v>
      </c>
      <c r="F18" s="385"/>
      <c r="G18" s="384">
        <v>158250</v>
      </c>
      <c r="H18" s="385"/>
      <c r="I18" s="424">
        <v>131993</v>
      </c>
      <c r="J18" s="385">
        <v>26257</v>
      </c>
      <c r="K18" s="383">
        <v>3570</v>
      </c>
      <c r="L18" s="424">
        <v>679</v>
      </c>
      <c r="M18" s="390" t="s">
        <v>361</v>
      </c>
    </row>
    <row r="19" spans="2:13" s="19" customFormat="1" ht="17.100000000000001" customHeight="1" x14ac:dyDescent="0.3">
      <c r="B19" s="233" t="s">
        <v>221</v>
      </c>
      <c r="C19" s="235"/>
      <c r="D19" s="236"/>
      <c r="E19" s="384">
        <v>788400</v>
      </c>
      <c r="F19" s="385"/>
      <c r="G19" s="384">
        <v>440200</v>
      </c>
      <c r="H19" s="385"/>
      <c r="I19" s="424">
        <v>360967</v>
      </c>
      <c r="J19" s="385">
        <v>79233</v>
      </c>
      <c r="K19" s="383">
        <v>12620</v>
      </c>
      <c r="L19" s="424">
        <v>1753</v>
      </c>
      <c r="M19" s="390" t="s">
        <v>362</v>
      </c>
    </row>
    <row r="20" spans="2:13" s="19" customFormat="1" ht="17.100000000000001" customHeight="1" x14ac:dyDescent="0.3">
      <c r="B20" s="233" t="s">
        <v>222</v>
      </c>
      <c r="C20" s="235"/>
      <c r="D20" s="236"/>
      <c r="E20" s="384">
        <v>876000</v>
      </c>
      <c r="F20" s="385"/>
      <c r="G20" s="384">
        <v>150851</v>
      </c>
      <c r="H20" s="385"/>
      <c r="I20" s="424">
        <v>126165</v>
      </c>
      <c r="J20" s="385">
        <v>24686</v>
      </c>
      <c r="K20" s="383">
        <v>9300</v>
      </c>
      <c r="L20" s="424">
        <v>449</v>
      </c>
      <c r="M20" s="390" t="s">
        <v>363</v>
      </c>
    </row>
    <row r="21" spans="2:13" s="19" customFormat="1" ht="17.100000000000001" customHeight="1" x14ac:dyDescent="0.3">
      <c r="B21" s="233" t="s">
        <v>223</v>
      </c>
      <c r="C21" s="235"/>
      <c r="D21" s="236"/>
      <c r="E21" s="384">
        <v>155500</v>
      </c>
      <c r="F21" s="385"/>
      <c r="G21" s="384">
        <v>216080</v>
      </c>
      <c r="H21" s="385"/>
      <c r="I21" s="424">
        <v>151520</v>
      </c>
      <c r="J21" s="385">
        <v>64560</v>
      </c>
      <c r="K21" s="383">
        <v>25620</v>
      </c>
      <c r="L21" s="424">
        <v>823</v>
      </c>
      <c r="M21" s="390" t="s">
        <v>364</v>
      </c>
    </row>
    <row r="22" spans="2:13" s="19" customFormat="1" ht="17.100000000000001" customHeight="1" x14ac:dyDescent="0.3">
      <c r="B22" s="233" t="s">
        <v>224</v>
      </c>
      <c r="C22" s="235"/>
      <c r="D22" s="236"/>
      <c r="E22" s="384">
        <v>0</v>
      </c>
      <c r="F22" s="385"/>
      <c r="G22" s="384">
        <v>0</v>
      </c>
      <c r="H22" s="385"/>
      <c r="I22" s="424">
        <v>0</v>
      </c>
      <c r="J22" s="424">
        <v>0</v>
      </c>
      <c r="K22" s="424">
        <v>0</v>
      </c>
      <c r="L22" s="424">
        <v>0</v>
      </c>
      <c r="M22" s="390" t="s">
        <v>365</v>
      </c>
    </row>
    <row r="23" spans="2:13" s="19" customFormat="1" ht="17.100000000000001" customHeight="1" x14ac:dyDescent="0.3">
      <c r="B23" s="233" t="s">
        <v>225</v>
      </c>
      <c r="C23" s="235"/>
      <c r="D23" s="236"/>
      <c r="E23" s="384">
        <v>0</v>
      </c>
      <c r="F23" s="385"/>
      <c r="G23" s="384">
        <v>0</v>
      </c>
      <c r="H23" s="385"/>
      <c r="I23" s="424">
        <v>0</v>
      </c>
      <c r="J23" s="424">
        <v>0</v>
      </c>
      <c r="K23" s="424">
        <v>0</v>
      </c>
      <c r="L23" s="424">
        <v>0</v>
      </c>
      <c r="M23" s="390" t="s">
        <v>366</v>
      </c>
    </row>
    <row r="24" spans="2:13" s="19" customFormat="1" ht="17.100000000000001" customHeight="1" x14ac:dyDescent="0.3">
      <c r="B24" s="233" t="s">
        <v>226</v>
      </c>
      <c r="C24" s="235"/>
      <c r="D24" s="236"/>
      <c r="E24" s="384">
        <v>0</v>
      </c>
      <c r="F24" s="385"/>
      <c r="G24" s="384">
        <v>0</v>
      </c>
      <c r="H24" s="385"/>
      <c r="I24" s="424">
        <v>0</v>
      </c>
      <c r="J24" s="424">
        <v>0</v>
      </c>
      <c r="K24" s="424">
        <v>0</v>
      </c>
      <c r="L24" s="424">
        <v>0</v>
      </c>
      <c r="M24" s="390" t="s">
        <v>367</v>
      </c>
    </row>
    <row r="25" spans="2:13" s="19" customFormat="1" ht="17.100000000000001" customHeight="1" x14ac:dyDescent="0.3">
      <c r="B25" s="233" t="s">
        <v>227</v>
      </c>
      <c r="C25" s="235"/>
      <c r="D25" s="236"/>
      <c r="E25" s="384">
        <v>1226400</v>
      </c>
      <c r="F25" s="385"/>
      <c r="G25" s="384">
        <v>883909</v>
      </c>
      <c r="H25" s="385"/>
      <c r="I25" s="424">
        <v>674627</v>
      </c>
      <c r="J25" s="385">
        <v>209282</v>
      </c>
      <c r="K25" s="383">
        <v>27100</v>
      </c>
      <c r="L25" s="424">
        <v>3095</v>
      </c>
      <c r="M25" s="390" t="s">
        <v>368</v>
      </c>
    </row>
    <row r="26" spans="2:13" s="19" customFormat="1" ht="17.100000000000001" customHeight="1" x14ac:dyDescent="0.3">
      <c r="B26" s="233" t="s">
        <v>228</v>
      </c>
      <c r="C26" s="235"/>
      <c r="D26" s="236"/>
      <c r="E26" s="384">
        <v>0</v>
      </c>
      <c r="F26" s="385"/>
      <c r="G26" s="384">
        <v>0</v>
      </c>
      <c r="H26" s="385"/>
      <c r="I26" s="424">
        <v>0</v>
      </c>
      <c r="J26" s="424">
        <v>0</v>
      </c>
      <c r="K26" s="424">
        <v>0</v>
      </c>
      <c r="L26" s="424">
        <v>0</v>
      </c>
      <c r="M26" s="390" t="s">
        <v>369</v>
      </c>
    </row>
    <row r="27" spans="2:13" s="19" customFormat="1" ht="17.100000000000001" customHeight="1" x14ac:dyDescent="0.3">
      <c r="B27" s="233" t="s">
        <v>229</v>
      </c>
      <c r="C27" s="235"/>
      <c r="D27" s="236"/>
      <c r="E27" s="384">
        <v>0</v>
      </c>
      <c r="F27" s="385"/>
      <c r="G27" s="384">
        <v>0</v>
      </c>
      <c r="H27" s="385"/>
      <c r="I27" s="424">
        <v>0</v>
      </c>
      <c r="J27" s="424">
        <v>0</v>
      </c>
      <c r="K27" s="424">
        <v>0</v>
      </c>
      <c r="L27" s="424">
        <v>0</v>
      </c>
      <c r="M27" s="390" t="s">
        <v>370</v>
      </c>
    </row>
    <row r="28" spans="2:13" s="19" customFormat="1" ht="17.100000000000001" customHeight="1" x14ac:dyDescent="0.3">
      <c r="B28" s="233" t="s">
        <v>230</v>
      </c>
      <c r="C28" s="235"/>
      <c r="D28" s="236"/>
      <c r="E28" s="384">
        <v>0</v>
      </c>
      <c r="F28" s="385"/>
      <c r="G28" s="384">
        <v>0</v>
      </c>
      <c r="H28" s="385"/>
      <c r="I28" s="424">
        <v>0</v>
      </c>
      <c r="J28" s="424">
        <v>0</v>
      </c>
      <c r="K28" s="424">
        <v>0</v>
      </c>
      <c r="L28" s="424">
        <v>0</v>
      </c>
      <c r="M28" s="460" t="s">
        <v>371</v>
      </c>
    </row>
    <row r="29" spans="2:13" s="19" customFormat="1" ht="17.100000000000001" customHeight="1" x14ac:dyDescent="0.3">
      <c r="B29" s="233" t="s">
        <v>231</v>
      </c>
      <c r="C29" s="235"/>
      <c r="D29" s="236"/>
      <c r="E29" s="384">
        <v>0</v>
      </c>
      <c r="F29" s="385"/>
      <c r="G29" s="384">
        <v>0</v>
      </c>
      <c r="H29" s="385"/>
      <c r="I29" s="424">
        <v>0</v>
      </c>
      <c r="J29" s="424">
        <v>0</v>
      </c>
      <c r="K29" s="424">
        <v>0</v>
      </c>
      <c r="L29" s="424">
        <v>0</v>
      </c>
      <c r="M29" s="387" t="s">
        <v>372</v>
      </c>
    </row>
    <row r="30" spans="2:13" s="19" customFormat="1" ht="17.100000000000001" customHeight="1" x14ac:dyDescent="0.3">
      <c r="B30" s="233" t="s">
        <v>232</v>
      </c>
      <c r="C30" s="235"/>
      <c r="D30" s="236"/>
      <c r="E30" s="384">
        <v>438000</v>
      </c>
      <c r="F30" s="385"/>
      <c r="G30" s="384">
        <v>329486</v>
      </c>
      <c r="H30" s="385"/>
      <c r="I30" s="424">
        <v>255725</v>
      </c>
      <c r="J30" s="385">
        <v>73760</v>
      </c>
      <c r="K30" s="383">
        <v>10600</v>
      </c>
      <c r="L30" s="424">
        <v>1151</v>
      </c>
      <c r="M30" s="388" t="s">
        <v>373</v>
      </c>
    </row>
    <row r="31" spans="2:13" s="19" customFormat="1" ht="17.100000000000001" customHeight="1" x14ac:dyDescent="0.3">
      <c r="B31" s="233" t="s">
        <v>233</v>
      </c>
      <c r="C31" s="235"/>
      <c r="D31" s="236"/>
      <c r="E31" s="384">
        <v>0</v>
      </c>
      <c r="F31" s="385"/>
      <c r="G31" s="384">
        <v>0</v>
      </c>
      <c r="H31" s="385"/>
      <c r="I31" s="424">
        <v>0</v>
      </c>
      <c r="J31" s="424">
        <v>0</v>
      </c>
      <c r="K31" s="424">
        <v>0</v>
      </c>
      <c r="L31" s="424">
        <v>0</v>
      </c>
      <c r="M31" s="388" t="s">
        <v>374</v>
      </c>
    </row>
    <row r="32" spans="2:13" s="19" customFormat="1" ht="3" customHeight="1" x14ac:dyDescent="0.3">
      <c r="D32" s="18"/>
      <c r="E32" s="17" t="s">
        <v>349</v>
      </c>
      <c r="F32" s="18"/>
      <c r="G32" s="17"/>
      <c r="H32" s="18"/>
      <c r="I32" s="32"/>
      <c r="J32" s="18"/>
      <c r="L32" s="17"/>
      <c r="M32" s="17"/>
    </row>
    <row r="33" spans="1:15" s="19" customFormat="1" ht="3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5" ht="13.5" customHeight="1" x14ac:dyDescent="0.3">
      <c r="A34" s="3"/>
      <c r="B34" s="3" t="s">
        <v>0</v>
      </c>
      <c r="C34" s="4">
        <v>20.399999999999999</v>
      </c>
      <c r="D34" s="3" t="s">
        <v>244</v>
      </c>
      <c r="E34" s="3"/>
      <c r="F34" s="3"/>
      <c r="G34" s="3"/>
      <c r="H34" s="3"/>
      <c r="I34" s="3"/>
      <c r="J34" s="3"/>
      <c r="K34" s="3"/>
      <c r="L34" s="3"/>
      <c r="M34" s="3"/>
      <c r="N34" s="165"/>
      <c r="O34" s="165"/>
    </row>
    <row r="35" spans="1:15" x14ac:dyDescent="0.3">
      <c r="A35" s="6"/>
      <c r="B35" s="3" t="s">
        <v>73</v>
      </c>
      <c r="C35" s="4">
        <v>20.399999999999999</v>
      </c>
      <c r="D35" s="3" t="s">
        <v>245</v>
      </c>
      <c r="E35" s="6"/>
      <c r="F35" s="6"/>
      <c r="G35" s="6"/>
      <c r="H35" s="6"/>
      <c r="I35" s="6"/>
      <c r="J35" s="6"/>
      <c r="K35" s="6"/>
      <c r="L35" s="6"/>
      <c r="M35" s="6"/>
      <c r="N35" s="166"/>
      <c r="O35" s="166"/>
    </row>
    <row r="36" spans="1:15" x14ac:dyDescent="0.3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</row>
    <row r="37" spans="1:15" x14ac:dyDescent="0.3">
      <c r="A37" s="167"/>
      <c r="B37" s="167"/>
      <c r="C37" s="167"/>
      <c r="D37" s="167"/>
      <c r="E37" s="168"/>
      <c r="F37" s="169"/>
      <c r="G37" s="167"/>
      <c r="H37" s="167"/>
      <c r="I37" s="170"/>
      <c r="J37" s="229" t="s">
        <v>105</v>
      </c>
      <c r="K37" s="170"/>
      <c r="L37" s="172"/>
      <c r="M37" s="229"/>
      <c r="N37" s="19"/>
      <c r="O37" s="19"/>
    </row>
    <row r="38" spans="1:15" x14ac:dyDescent="0.3">
      <c r="A38" s="545"/>
      <c r="B38" s="545"/>
      <c r="C38" s="545"/>
      <c r="D38" s="545"/>
      <c r="E38" s="546"/>
      <c r="F38" s="547"/>
      <c r="G38" s="546"/>
      <c r="H38" s="547"/>
      <c r="I38" s="173"/>
      <c r="J38" s="227" t="s">
        <v>109</v>
      </c>
      <c r="K38" s="173" t="s">
        <v>110</v>
      </c>
      <c r="L38" s="173"/>
      <c r="M38" s="227"/>
      <c r="N38" s="227"/>
      <c r="O38" s="19"/>
    </row>
    <row r="39" spans="1:15" x14ac:dyDescent="0.3">
      <c r="A39" s="545" t="s">
        <v>36</v>
      </c>
      <c r="B39" s="545"/>
      <c r="C39" s="545"/>
      <c r="D39" s="545"/>
      <c r="E39" s="546" t="s">
        <v>106</v>
      </c>
      <c r="F39" s="547"/>
      <c r="G39" s="546" t="s">
        <v>107</v>
      </c>
      <c r="H39" s="547"/>
      <c r="I39" s="173" t="s">
        <v>108</v>
      </c>
      <c r="J39" s="227" t="s">
        <v>114</v>
      </c>
      <c r="K39" s="173" t="s">
        <v>115</v>
      </c>
      <c r="L39" s="173" t="s">
        <v>111</v>
      </c>
      <c r="M39" s="227" t="s">
        <v>37</v>
      </c>
      <c r="N39" s="19"/>
      <c r="O39" s="19"/>
    </row>
    <row r="40" spans="1:15" x14ac:dyDescent="0.3">
      <c r="A40" s="19"/>
      <c r="B40" s="19"/>
      <c r="C40" s="19"/>
      <c r="D40" s="19"/>
      <c r="E40" s="546" t="s">
        <v>112</v>
      </c>
      <c r="F40" s="547"/>
      <c r="G40" s="546" t="s">
        <v>112</v>
      </c>
      <c r="H40" s="547"/>
      <c r="I40" s="173" t="s">
        <v>113</v>
      </c>
      <c r="J40" s="227" t="s">
        <v>120</v>
      </c>
      <c r="K40" s="173" t="s">
        <v>121</v>
      </c>
      <c r="L40" s="173" t="s">
        <v>116</v>
      </c>
      <c r="M40" s="227"/>
      <c r="N40" s="19"/>
      <c r="O40" s="19"/>
    </row>
    <row r="41" spans="1:15" x14ac:dyDescent="0.3">
      <c r="A41" s="19"/>
      <c r="B41" s="19"/>
      <c r="C41" s="19"/>
      <c r="D41" s="19"/>
      <c r="E41" s="546" t="s">
        <v>117</v>
      </c>
      <c r="F41" s="547"/>
      <c r="G41" s="546" t="s">
        <v>118</v>
      </c>
      <c r="H41" s="547"/>
      <c r="I41" s="173" t="s">
        <v>119</v>
      </c>
      <c r="J41" s="227" t="s">
        <v>124</v>
      </c>
      <c r="K41" s="173" t="s">
        <v>125</v>
      </c>
      <c r="L41" s="173" t="s">
        <v>122</v>
      </c>
      <c r="M41" s="227"/>
      <c r="N41" s="19"/>
      <c r="O41" s="19"/>
    </row>
    <row r="42" spans="1:15" x14ac:dyDescent="0.3">
      <c r="A42" s="21"/>
      <c r="B42" s="21"/>
      <c r="C42" s="21"/>
      <c r="D42" s="21"/>
      <c r="E42" s="548" t="s">
        <v>123</v>
      </c>
      <c r="F42" s="549"/>
      <c r="G42" s="548" t="s">
        <v>123</v>
      </c>
      <c r="H42" s="549"/>
      <c r="I42" s="174" t="s">
        <v>123</v>
      </c>
      <c r="J42" s="174" t="s">
        <v>123</v>
      </c>
      <c r="K42" s="174" t="s">
        <v>123</v>
      </c>
      <c r="L42" s="174" t="s">
        <v>126</v>
      </c>
      <c r="M42" s="228"/>
      <c r="N42" s="19"/>
      <c r="O42" s="19"/>
    </row>
    <row r="43" spans="1:15" ht="18.75" customHeight="1" x14ac:dyDescent="0.3">
      <c r="A43" s="167"/>
      <c r="B43" s="362" t="s">
        <v>234</v>
      </c>
      <c r="C43" s="461"/>
      <c r="D43" s="409"/>
      <c r="E43" s="464">
        <v>876000</v>
      </c>
      <c r="F43" s="421"/>
      <c r="G43" s="422">
        <v>40340</v>
      </c>
      <c r="H43" s="422"/>
      <c r="I43" s="419">
        <v>32808</v>
      </c>
      <c r="J43" s="465">
        <v>7532</v>
      </c>
      <c r="K43" s="466">
        <v>2040</v>
      </c>
      <c r="L43" s="467">
        <v>228</v>
      </c>
      <c r="M43" s="388" t="s">
        <v>375</v>
      </c>
      <c r="N43" s="19"/>
      <c r="O43" s="19"/>
    </row>
    <row r="44" spans="1:15" ht="18.75" customHeight="1" x14ac:dyDescent="0.3">
      <c r="A44" s="19"/>
      <c r="B44" s="233" t="s">
        <v>235</v>
      </c>
      <c r="C44" s="235"/>
      <c r="D44" s="410"/>
      <c r="E44" s="384">
        <v>0</v>
      </c>
      <c r="F44" s="385"/>
      <c r="G44" s="384">
        <v>0</v>
      </c>
      <c r="H44" s="385"/>
      <c r="I44" s="424">
        <v>0</v>
      </c>
      <c r="J44" s="385">
        <v>0</v>
      </c>
      <c r="K44" s="383">
        <v>0</v>
      </c>
      <c r="L44" s="424">
        <v>0</v>
      </c>
      <c r="M44" s="388" t="s">
        <v>376</v>
      </c>
      <c r="N44" s="19"/>
      <c r="O44" s="19"/>
    </row>
    <row r="45" spans="1:15" ht="18.75" customHeight="1" x14ac:dyDescent="0.3">
      <c r="A45" s="19"/>
      <c r="B45" s="233" t="s">
        <v>236</v>
      </c>
      <c r="C45" s="235"/>
      <c r="D45" s="18"/>
      <c r="E45" s="384">
        <v>0</v>
      </c>
      <c r="F45" s="385"/>
      <c r="G45" s="384">
        <v>0</v>
      </c>
      <c r="H45" s="385"/>
      <c r="I45" s="424">
        <v>0</v>
      </c>
      <c r="J45" s="385">
        <v>0</v>
      </c>
      <c r="K45" s="383">
        <v>0</v>
      </c>
      <c r="L45" s="424">
        <v>0</v>
      </c>
      <c r="M45" s="388" t="s">
        <v>377</v>
      </c>
      <c r="N45" s="19"/>
      <c r="O45" s="19"/>
    </row>
    <row r="46" spans="1:15" ht="18.75" customHeight="1" x14ac:dyDescent="0.3">
      <c r="A46" s="19"/>
      <c r="B46" s="233" t="s">
        <v>237</v>
      </c>
      <c r="C46" s="235"/>
      <c r="D46" s="18"/>
      <c r="E46" s="384">
        <v>0</v>
      </c>
      <c r="F46" s="385"/>
      <c r="G46" s="384">
        <v>0</v>
      </c>
      <c r="H46" s="385"/>
      <c r="I46" s="424">
        <v>0</v>
      </c>
      <c r="J46" s="385">
        <v>0</v>
      </c>
      <c r="K46" s="383">
        <v>0</v>
      </c>
      <c r="L46" s="424">
        <v>0</v>
      </c>
      <c r="M46" s="388" t="s">
        <v>378</v>
      </c>
      <c r="N46" s="19"/>
      <c r="O46" s="19"/>
    </row>
    <row r="47" spans="1:15" ht="18.75" customHeight="1" x14ac:dyDescent="0.3">
      <c r="A47" s="19"/>
      <c r="B47" s="233" t="s">
        <v>238</v>
      </c>
      <c r="C47" s="235"/>
      <c r="D47" s="18"/>
      <c r="E47" s="384">
        <v>0</v>
      </c>
      <c r="F47" s="385"/>
      <c r="G47" s="384">
        <v>0</v>
      </c>
      <c r="H47" s="385"/>
      <c r="I47" s="424">
        <v>0</v>
      </c>
      <c r="J47" s="385">
        <v>0</v>
      </c>
      <c r="K47" s="383">
        <v>0</v>
      </c>
      <c r="L47" s="424">
        <v>0</v>
      </c>
      <c r="M47" s="463" t="s">
        <v>379</v>
      </c>
      <c r="N47" s="19"/>
      <c r="O47" s="19"/>
    </row>
    <row r="48" spans="1:15" ht="6" customHeight="1" x14ac:dyDescent="0.3">
      <c r="A48" s="21"/>
      <c r="B48" s="21"/>
      <c r="C48" s="21"/>
      <c r="D48" s="22"/>
      <c r="E48" s="23"/>
      <c r="F48" s="22"/>
      <c r="G48" s="23"/>
      <c r="H48" s="22"/>
      <c r="I48" s="33"/>
      <c r="J48" s="22"/>
      <c r="K48" s="21"/>
      <c r="L48" s="33"/>
      <c r="M48" s="391"/>
      <c r="N48" s="19"/>
      <c r="O48" s="19"/>
    </row>
    <row r="49" spans="1:15" ht="6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19"/>
      <c r="O49" s="19"/>
    </row>
    <row r="50" spans="1:15" x14ac:dyDescent="0.3">
      <c r="A50" s="5"/>
      <c r="B50" s="5" t="s">
        <v>246</v>
      </c>
      <c r="C50" s="5"/>
      <c r="D50" s="5"/>
      <c r="E50" s="5"/>
      <c r="F50" s="5"/>
      <c r="G50" s="5"/>
      <c r="H50" s="5"/>
      <c r="I50" s="5"/>
      <c r="J50" s="5" t="s">
        <v>247</v>
      </c>
      <c r="K50" s="5"/>
      <c r="L50" s="5"/>
      <c r="M50" s="5"/>
      <c r="N50" s="19"/>
      <c r="O50" s="19"/>
    </row>
  </sheetData>
  <mergeCells count="25">
    <mergeCell ref="E40:F40"/>
    <mergeCell ref="G40:H40"/>
    <mergeCell ref="E41:F41"/>
    <mergeCell ref="G41:H41"/>
    <mergeCell ref="E42:F42"/>
    <mergeCell ref="G42:H42"/>
    <mergeCell ref="A38:D38"/>
    <mergeCell ref="E38:F38"/>
    <mergeCell ref="G38:H38"/>
    <mergeCell ref="A39:D39"/>
    <mergeCell ref="E39:F39"/>
    <mergeCell ref="G39:H39"/>
    <mergeCell ref="A11:D11"/>
    <mergeCell ref="E7:F7"/>
    <mergeCell ref="G7:H7"/>
    <mergeCell ref="E8:F8"/>
    <mergeCell ref="G8:H8"/>
    <mergeCell ref="E9:F9"/>
    <mergeCell ref="G9:H9"/>
    <mergeCell ref="A5:D5"/>
    <mergeCell ref="E5:F5"/>
    <mergeCell ref="G5:H5"/>
    <mergeCell ref="A6:D6"/>
    <mergeCell ref="E6:F6"/>
    <mergeCell ref="G6:H6"/>
  </mergeCells>
  <phoneticPr fontId="2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33"/>
  <sheetViews>
    <sheetView showGridLines="0" view="pageBreakPreview" zoomScaleNormal="100" zoomScaleSheetLayoutView="100" workbookViewId="0">
      <selection activeCell="AE12" sqref="AE12"/>
    </sheetView>
  </sheetViews>
  <sheetFormatPr defaultRowHeight="18.75" x14ac:dyDescent="0.3"/>
  <cols>
    <col min="1" max="1" width="1.7109375" style="2" customWidth="1"/>
    <col min="2" max="2" width="2.42578125" style="2" customWidth="1"/>
    <col min="3" max="3" width="3.42578125" style="2" customWidth="1"/>
    <col min="4" max="4" width="5.28515625" style="24" customWidth="1"/>
    <col min="5" max="5" width="7.85546875" style="2" customWidth="1"/>
    <col min="6" max="6" width="8.42578125" style="2" customWidth="1"/>
    <col min="7" max="7" width="1" style="2" customWidth="1"/>
    <col min="8" max="8" width="11.28515625" style="2" customWidth="1"/>
    <col min="9" max="9" width="1" style="26" customWidth="1"/>
    <col min="10" max="10" width="11.28515625" style="2" customWidth="1"/>
    <col min="11" max="11" width="1.140625" style="2" customWidth="1"/>
    <col min="12" max="12" width="9.7109375" style="2" customWidth="1"/>
    <col min="13" max="13" width="1" style="2" customWidth="1"/>
    <col min="14" max="14" width="10.42578125" style="2" customWidth="1"/>
    <col min="15" max="15" width="1" style="2" customWidth="1"/>
    <col min="16" max="16" width="10.7109375" style="2" customWidth="1"/>
    <col min="17" max="17" width="1.42578125" style="2" customWidth="1"/>
    <col min="18" max="18" width="9.42578125" style="2" customWidth="1"/>
    <col min="19" max="19" width="0.7109375" style="2" customWidth="1"/>
    <col min="20" max="20" width="10.28515625" style="2" customWidth="1"/>
    <col min="21" max="21" width="1" style="2" customWidth="1"/>
    <col min="22" max="22" width="11.140625" style="2" customWidth="1"/>
    <col min="23" max="23" width="1.42578125" style="2" customWidth="1"/>
    <col min="24" max="24" width="1.28515625" style="2" customWidth="1"/>
    <col min="25" max="25" width="2.85546875" style="2" customWidth="1"/>
    <col min="26" max="26" width="16.42578125" style="2" customWidth="1"/>
    <col min="27" max="27" width="2.28515625" style="2" customWidth="1"/>
    <col min="28" max="28" width="4.140625" style="2" customWidth="1"/>
    <col min="29" max="16384" width="9.140625" style="2"/>
  </cols>
  <sheetData>
    <row r="1" spans="1:29" x14ac:dyDescent="0.3">
      <c r="B1" s="3" t="s">
        <v>0</v>
      </c>
      <c r="C1" s="3"/>
      <c r="D1" s="4">
        <v>20.5</v>
      </c>
      <c r="E1" s="3" t="s">
        <v>298</v>
      </c>
    </row>
    <row r="2" spans="1:29" s="5" customFormat="1" x14ac:dyDescent="0.3">
      <c r="B2" s="3" t="s">
        <v>73</v>
      </c>
      <c r="C2" s="6"/>
      <c r="D2" s="4">
        <v>20.5</v>
      </c>
      <c r="E2" s="3" t="s">
        <v>299</v>
      </c>
      <c r="I2" s="19"/>
    </row>
    <row r="3" spans="1:29" ht="18" customHeight="1" x14ac:dyDescent="0.3">
      <c r="A3" s="7"/>
      <c r="B3" s="8"/>
      <c r="C3" s="8"/>
      <c r="D3" s="8"/>
      <c r="E3" s="8"/>
      <c r="F3" s="8"/>
      <c r="G3" s="8"/>
      <c r="H3" s="8"/>
      <c r="I3" s="239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Y3" s="9"/>
      <c r="Z3" s="158" t="s">
        <v>35</v>
      </c>
    </row>
    <row r="4" spans="1:29" ht="3" customHeight="1" x14ac:dyDescent="0.3">
      <c r="A4" s="11"/>
      <c r="B4" s="11"/>
      <c r="C4" s="11"/>
      <c r="D4" s="12"/>
      <c r="E4" s="11"/>
      <c r="F4" s="11"/>
      <c r="G4" s="11"/>
      <c r="H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26"/>
      <c r="Y4" s="26"/>
      <c r="Z4" s="26"/>
    </row>
    <row r="5" spans="1:29" ht="18.95" customHeight="1" x14ac:dyDescent="0.3">
      <c r="A5" s="559" t="s">
        <v>38</v>
      </c>
      <c r="B5" s="559"/>
      <c r="C5" s="559"/>
      <c r="D5" s="559"/>
      <c r="E5" s="523"/>
      <c r="F5" s="542" t="s">
        <v>255</v>
      </c>
      <c r="G5" s="555"/>
      <c r="H5" s="555"/>
      <c r="I5" s="555"/>
      <c r="J5" s="555"/>
      <c r="K5" s="556"/>
      <c r="L5" s="542" t="s">
        <v>210</v>
      </c>
      <c r="M5" s="555"/>
      <c r="N5" s="555"/>
      <c r="O5" s="555"/>
      <c r="P5" s="555"/>
      <c r="Q5" s="556"/>
      <c r="R5" s="542" t="s">
        <v>211</v>
      </c>
      <c r="S5" s="555"/>
      <c r="T5" s="555"/>
      <c r="U5" s="555"/>
      <c r="V5" s="555"/>
      <c r="W5" s="556"/>
      <c r="X5" s="529" t="s">
        <v>39</v>
      </c>
      <c r="Y5" s="552"/>
      <c r="Z5" s="552"/>
      <c r="AA5" s="26"/>
    </row>
    <row r="6" spans="1:29" s="5" customFormat="1" ht="18.95" customHeight="1" x14ac:dyDescent="0.3">
      <c r="A6" s="559"/>
      <c r="B6" s="559"/>
      <c r="C6" s="559"/>
      <c r="D6" s="559"/>
      <c r="E6" s="523"/>
      <c r="H6" s="522" t="s">
        <v>29</v>
      </c>
      <c r="I6" s="553"/>
      <c r="J6" s="529" t="s">
        <v>30</v>
      </c>
      <c r="K6" s="530"/>
      <c r="N6" s="522" t="s">
        <v>29</v>
      </c>
      <c r="O6" s="523"/>
      <c r="P6" s="522" t="s">
        <v>30</v>
      </c>
      <c r="Q6" s="523"/>
      <c r="T6" s="522" t="s">
        <v>29</v>
      </c>
      <c r="U6" s="523"/>
      <c r="V6" s="522" t="s">
        <v>30</v>
      </c>
      <c r="W6" s="523"/>
      <c r="X6" s="522"/>
      <c r="Y6" s="553"/>
      <c r="Z6" s="553"/>
      <c r="AA6" s="19"/>
    </row>
    <row r="7" spans="1:29" s="5" customFormat="1" ht="18.95" customHeight="1" x14ac:dyDescent="0.3">
      <c r="A7" s="559"/>
      <c r="B7" s="559"/>
      <c r="C7" s="559"/>
      <c r="D7" s="559"/>
      <c r="E7" s="523"/>
      <c r="F7" s="10" t="s">
        <v>1</v>
      </c>
      <c r="G7" s="14"/>
      <c r="H7" s="522" t="s">
        <v>34</v>
      </c>
      <c r="I7" s="553"/>
      <c r="J7" s="522" t="s">
        <v>32</v>
      </c>
      <c r="K7" s="523"/>
      <c r="L7" s="10" t="s">
        <v>1</v>
      </c>
      <c r="M7" s="13"/>
      <c r="N7" s="522" t="s">
        <v>34</v>
      </c>
      <c r="O7" s="523"/>
      <c r="P7" s="522" t="s">
        <v>32</v>
      </c>
      <c r="Q7" s="523"/>
      <c r="R7" s="10" t="s">
        <v>1</v>
      </c>
      <c r="S7" s="13"/>
      <c r="T7" s="522" t="s">
        <v>34</v>
      </c>
      <c r="U7" s="523"/>
      <c r="V7" s="522" t="s">
        <v>32</v>
      </c>
      <c r="W7" s="523"/>
      <c r="X7" s="522"/>
      <c r="Y7" s="553"/>
      <c r="Z7" s="553"/>
      <c r="AA7" s="19"/>
    </row>
    <row r="8" spans="1:29" s="5" customFormat="1" ht="18.95" customHeight="1" x14ac:dyDescent="0.3">
      <c r="A8" s="554"/>
      <c r="B8" s="554"/>
      <c r="C8" s="554"/>
      <c r="D8" s="554"/>
      <c r="E8" s="532"/>
      <c r="F8" s="16" t="s">
        <v>3</v>
      </c>
      <c r="G8" s="15"/>
      <c r="H8" s="531" t="s">
        <v>33</v>
      </c>
      <c r="I8" s="554"/>
      <c r="J8" s="531" t="s">
        <v>31</v>
      </c>
      <c r="K8" s="532"/>
      <c r="L8" s="16" t="s">
        <v>3</v>
      </c>
      <c r="M8" s="15"/>
      <c r="N8" s="531" t="s">
        <v>33</v>
      </c>
      <c r="O8" s="532"/>
      <c r="P8" s="531" t="s">
        <v>31</v>
      </c>
      <c r="Q8" s="532"/>
      <c r="R8" s="16" t="s">
        <v>3</v>
      </c>
      <c r="S8" s="15"/>
      <c r="T8" s="531" t="s">
        <v>33</v>
      </c>
      <c r="U8" s="532"/>
      <c r="V8" s="531" t="s">
        <v>31</v>
      </c>
      <c r="W8" s="532"/>
      <c r="X8" s="531"/>
      <c r="Y8" s="554"/>
      <c r="Z8" s="554"/>
      <c r="AA8" s="19"/>
    </row>
    <row r="9" spans="1:29" s="5" customFormat="1" ht="17.100000000000001" customHeight="1" x14ac:dyDescent="0.3">
      <c r="A9" s="557" t="s">
        <v>2</v>
      </c>
      <c r="B9" s="557"/>
      <c r="C9" s="557"/>
      <c r="D9" s="557"/>
      <c r="E9" s="558"/>
      <c r="F9" s="250">
        <f>SUM(H9:J9)</f>
        <v>19660</v>
      </c>
      <c r="G9" s="251"/>
      <c r="H9" s="250">
        <f>SUM(H10:H29)</f>
        <v>7990</v>
      </c>
      <c r="I9" s="251"/>
      <c r="J9" s="250">
        <f>SUM(J10:J29)</f>
        <v>11670</v>
      </c>
      <c r="K9" s="18"/>
      <c r="L9" s="250">
        <f>SUM(L10:L29)</f>
        <v>20000.731644</v>
      </c>
      <c r="M9" s="255"/>
      <c r="N9" s="250">
        <f>SUM(N10:N29)</f>
        <v>8118.1914699999998</v>
      </c>
      <c r="O9" s="256"/>
      <c r="P9" s="250">
        <f>SUM(P10:P29)</f>
        <v>11882.540174000003</v>
      </c>
      <c r="Q9" s="18"/>
      <c r="R9" s="250">
        <f>SUM(R10:R29)</f>
        <v>20025</v>
      </c>
      <c r="S9" s="398"/>
      <c r="T9" s="250">
        <f>SUM(T10:T29)</f>
        <v>8085</v>
      </c>
      <c r="U9" s="398"/>
      <c r="V9" s="250">
        <f>SUM(V10:V29)</f>
        <v>11940</v>
      </c>
      <c r="W9" s="18"/>
      <c r="X9" s="550" t="s">
        <v>3</v>
      </c>
      <c r="Y9" s="551"/>
      <c r="Z9" s="551"/>
      <c r="AA9" s="19"/>
      <c r="AC9" s="468"/>
    </row>
    <row r="10" spans="1:29" s="5" customFormat="1" ht="17.100000000000001" customHeight="1" x14ac:dyDescent="0.3">
      <c r="A10" s="240" t="s">
        <v>300</v>
      </c>
      <c r="B10" s="241"/>
      <c r="C10" s="241"/>
      <c r="D10" s="242"/>
      <c r="E10" s="18"/>
      <c r="F10" s="252">
        <v>2294</v>
      </c>
      <c r="G10" s="253"/>
      <c r="H10" s="254">
        <v>939</v>
      </c>
      <c r="I10" s="253"/>
      <c r="J10" s="254">
        <v>1355</v>
      </c>
      <c r="K10" s="18"/>
      <c r="L10" s="257">
        <v>2458.3270700000007</v>
      </c>
      <c r="M10" s="258"/>
      <c r="N10" s="257">
        <v>944.94830999999988</v>
      </c>
      <c r="O10" s="259"/>
      <c r="P10" s="257">
        <v>1513.3787600000007</v>
      </c>
      <c r="Q10" s="18"/>
      <c r="R10" s="392">
        <v>2458</v>
      </c>
      <c r="S10" s="393"/>
      <c r="T10" s="392">
        <v>945</v>
      </c>
      <c r="U10" s="393"/>
      <c r="V10" s="392">
        <v>1513</v>
      </c>
      <c r="W10" s="18"/>
      <c r="X10" s="17"/>
      <c r="Y10" s="244" t="s">
        <v>320</v>
      </c>
      <c r="Z10" s="19"/>
      <c r="AA10" s="19"/>
    </row>
    <row r="11" spans="1:29" s="5" customFormat="1" ht="17.100000000000001" customHeight="1" x14ac:dyDescent="0.3">
      <c r="A11" s="240" t="s">
        <v>301</v>
      </c>
      <c r="B11" s="241"/>
      <c r="C11" s="241"/>
      <c r="D11" s="242"/>
      <c r="E11" s="18"/>
      <c r="F11" s="252">
        <v>1559</v>
      </c>
      <c r="G11" s="253"/>
      <c r="H11" s="254">
        <v>620</v>
      </c>
      <c r="I11" s="253"/>
      <c r="J11" s="254">
        <v>939</v>
      </c>
      <c r="K11" s="18"/>
      <c r="L11" s="257">
        <v>1586.8401099999999</v>
      </c>
      <c r="M11" s="258"/>
      <c r="N11" s="257">
        <v>651.85608000000002</v>
      </c>
      <c r="O11" s="259"/>
      <c r="P11" s="257">
        <v>934.98402999999985</v>
      </c>
      <c r="Q11" s="18"/>
      <c r="R11" s="392">
        <v>1501</v>
      </c>
      <c r="S11" s="393"/>
      <c r="T11" s="392">
        <v>599</v>
      </c>
      <c r="U11" s="393"/>
      <c r="V11" s="392">
        <v>902</v>
      </c>
      <c r="W11" s="18"/>
      <c r="X11" s="17"/>
      <c r="Y11" s="244" t="s">
        <v>321</v>
      </c>
      <c r="Z11" s="19"/>
      <c r="AA11" s="19"/>
    </row>
    <row r="12" spans="1:29" s="5" customFormat="1" ht="17.100000000000001" customHeight="1" x14ac:dyDescent="0.3">
      <c r="A12" s="240" t="s">
        <v>302</v>
      </c>
      <c r="B12" s="241"/>
      <c r="C12" s="241"/>
      <c r="D12" s="242"/>
      <c r="E12" s="18"/>
      <c r="F12" s="252">
        <v>1302</v>
      </c>
      <c r="G12" s="253"/>
      <c r="H12" s="254">
        <v>232</v>
      </c>
      <c r="I12" s="253"/>
      <c r="J12" s="254">
        <v>1070</v>
      </c>
      <c r="K12" s="18"/>
      <c r="L12" s="259">
        <v>1319.4850699999997</v>
      </c>
      <c r="M12" s="258"/>
      <c r="N12" s="257">
        <v>263.21158000000003</v>
      </c>
      <c r="O12" s="259"/>
      <c r="P12" s="257">
        <v>1056.2734899999996</v>
      </c>
      <c r="Q12" s="18"/>
      <c r="R12" s="394">
        <v>1278</v>
      </c>
      <c r="S12" s="393"/>
      <c r="T12" s="392">
        <v>265</v>
      </c>
      <c r="U12" s="393"/>
      <c r="V12" s="392">
        <v>1013</v>
      </c>
      <c r="W12" s="18"/>
      <c r="X12" s="17"/>
      <c r="Y12" s="244" t="s">
        <v>322</v>
      </c>
      <c r="Z12" s="19"/>
      <c r="AA12" s="19"/>
    </row>
    <row r="13" spans="1:29" s="5" customFormat="1" ht="17.100000000000001" customHeight="1" x14ac:dyDescent="0.3">
      <c r="A13" s="240" t="s">
        <v>303</v>
      </c>
      <c r="B13" s="241"/>
      <c r="C13" s="241"/>
      <c r="D13" s="242"/>
      <c r="E13" s="19"/>
      <c r="F13" s="252">
        <v>1382</v>
      </c>
      <c r="G13" s="253"/>
      <c r="H13" s="254">
        <v>310</v>
      </c>
      <c r="I13" s="253"/>
      <c r="J13" s="254">
        <v>1072</v>
      </c>
      <c r="K13" s="18"/>
      <c r="L13" s="257">
        <v>1403.2474499999998</v>
      </c>
      <c r="M13" s="258"/>
      <c r="N13" s="257">
        <v>328.04604999999998</v>
      </c>
      <c r="O13" s="259"/>
      <c r="P13" s="257">
        <v>1075.2013999999999</v>
      </c>
      <c r="Q13" s="18"/>
      <c r="R13" s="392">
        <v>1378</v>
      </c>
      <c r="S13" s="393"/>
      <c r="T13" s="392">
        <v>317</v>
      </c>
      <c r="U13" s="393"/>
      <c r="V13" s="392">
        <v>1061</v>
      </c>
      <c r="W13" s="18"/>
      <c r="X13" s="17"/>
      <c r="Y13" s="244" t="s">
        <v>323</v>
      </c>
      <c r="Z13" s="19"/>
      <c r="AA13" s="19"/>
    </row>
    <row r="14" spans="1:29" s="5" customFormat="1" ht="17.100000000000001" customHeight="1" x14ac:dyDescent="0.3">
      <c r="A14" s="240" t="s">
        <v>304</v>
      </c>
      <c r="B14" s="241"/>
      <c r="C14" s="241"/>
      <c r="D14" s="242"/>
      <c r="E14" s="19"/>
      <c r="F14" s="252">
        <v>1172</v>
      </c>
      <c r="G14" s="253"/>
      <c r="H14" s="254">
        <v>465</v>
      </c>
      <c r="I14" s="253"/>
      <c r="J14" s="254">
        <v>707</v>
      </c>
      <c r="K14" s="18"/>
      <c r="L14" s="257">
        <v>1481.7179999999998</v>
      </c>
      <c r="M14" s="258"/>
      <c r="N14" s="257">
        <v>619.39639999999997</v>
      </c>
      <c r="O14" s="259"/>
      <c r="P14" s="257">
        <v>862.32159999999999</v>
      </c>
      <c r="Q14" s="18"/>
      <c r="R14" s="392">
        <v>1465</v>
      </c>
      <c r="S14" s="393"/>
      <c r="T14" s="392">
        <v>640</v>
      </c>
      <c r="U14" s="393"/>
      <c r="V14" s="392">
        <v>825</v>
      </c>
      <c r="W14" s="18"/>
      <c r="X14" s="17"/>
      <c r="Y14" s="244" t="s">
        <v>324</v>
      </c>
      <c r="Z14" s="19"/>
      <c r="AA14" s="19"/>
    </row>
    <row r="15" spans="1:29" s="5" customFormat="1" ht="17.100000000000001" customHeight="1" x14ac:dyDescent="0.3">
      <c r="A15" s="240" t="s">
        <v>305</v>
      </c>
      <c r="B15" s="241"/>
      <c r="C15" s="241"/>
      <c r="D15" s="242"/>
      <c r="E15" s="19"/>
      <c r="F15" s="252">
        <v>241</v>
      </c>
      <c r="G15" s="253"/>
      <c r="H15" s="254">
        <v>97</v>
      </c>
      <c r="I15" s="253"/>
      <c r="J15" s="254">
        <v>144</v>
      </c>
      <c r="K15" s="18"/>
      <c r="L15" s="257">
        <v>232.99900400000001</v>
      </c>
      <c r="M15" s="258"/>
      <c r="N15" s="257">
        <v>97.378959999999978</v>
      </c>
      <c r="O15" s="259"/>
      <c r="P15" s="257">
        <v>135.62004400000004</v>
      </c>
      <c r="Q15" s="18"/>
      <c r="R15" s="392">
        <v>497</v>
      </c>
      <c r="S15" s="393"/>
      <c r="T15" s="392">
        <v>189</v>
      </c>
      <c r="U15" s="393"/>
      <c r="V15" s="392">
        <v>308</v>
      </c>
      <c r="W15" s="18"/>
      <c r="X15" s="17"/>
      <c r="Y15" s="244" t="s">
        <v>325</v>
      </c>
      <c r="Z15" s="19"/>
      <c r="AA15" s="19"/>
    </row>
    <row r="16" spans="1:29" s="5" customFormat="1" ht="17.100000000000001" customHeight="1" x14ac:dyDescent="0.3">
      <c r="A16" s="240" t="s">
        <v>306</v>
      </c>
      <c r="B16" s="241"/>
      <c r="C16" s="241"/>
      <c r="D16" s="242"/>
      <c r="E16" s="19"/>
      <c r="F16" s="252">
        <v>1087</v>
      </c>
      <c r="G16" s="253"/>
      <c r="H16" s="254">
        <v>328</v>
      </c>
      <c r="I16" s="253"/>
      <c r="J16" s="254">
        <v>759</v>
      </c>
      <c r="K16" s="18"/>
      <c r="L16" s="257">
        <v>1074.2689499999999</v>
      </c>
      <c r="M16" s="258"/>
      <c r="N16" s="257">
        <v>318.05167000000006</v>
      </c>
      <c r="O16" s="259"/>
      <c r="P16" s="257">
        <v>756.21727999999985</v>
      </c>
      <c r="Q16" s="18"/>
      <c r="R16" s="392">
        <v>1060</v>
      </c>
      <c r="S16" s="393"/>
      <c r="T16" s="392">
        <v>304</v>
      </c>
      <c r="U16" s="393"/>
      <c r="V16" s="392">
        <v>756</v>
      </c>
      <c r="W16" s="18"/>
      <c r="X16" s="17"/>
      <c r="Y16" s="244" t="s">
        <v>326</v>
      </c>
      <c r="Z16" s="19"/>
      <c r="AA16" s="19"/>
    </row>
    <row r="17" spans="1:27" s="5" customFormat="1" ht="17.100000000000001" customHeight="1" x14ac:dyDescent="0.3">
      <c r="A17" s="240" t="s">
        <v>307</v>
      </c>
      <c r="B17" s="241"/>
      <c r="C17" s="241"/>
      <c r="D17" s="242"/>
      <c r="E17" s="18"/>
      <c r="F17" s="252">
        <v>271</v>
      </c>
      <c r="G17" s="253"/>
      <c r="H17" s="254">
        <v>118</v>
      </c>
      <c r="I17" s="253"/>
      <c r="J17" s="254">
        <v>153</v>
      </c>
      <c r="K17" s="18"/>
      <c r="L17" s="257">
        <v>202.00000000000003</v>
      </c>
      <c r="M17" s="258"/>
      <c r="N17" s="257">
        <v>91.4</v>
      </c>
      <c r="O17" s="259"/>
      <c r="P17" s="257">
        <v>110.60000000000002</v>
      </c>
      <c r="Q17" s="18"/>
      <c r="R17" s="392">
        <v>275</v>
      </c>
      <c r="S17" s="393"/>
      <c r="T17" s="392">
        <v>103</v>
      </c>
      <c r="U17" s="393"/>
      <c r="V17" s="392">
        <v>172</v>
      </c>
      <c r="W17" s="18"/>
      <c r="X17" s="17"/>
      <c r="Y17" s="244" t="s">
        <v>327</v>
      </c>
      <c r="Z17" s="19"/>
      <c r="AA17" s="19"/>
    </row>
    <row r="18" spans="1:27" s="5" customFormat="1" ht="17.100000000000001" customHeight="1" x14ac:dyDescent="0.3">
      <c r="A18" s="240" t="s">
        <v>308</v>
      </c>
      <c r="B18" s="241"/>
      <c r="C18" s="241"/>
      <c r="D18" s="242"/>
      <c r="E18" s="18"/>
      <c r="F18" s="252">
        <v>397</v>
      </c>
      <c r="G18" s="253"/>
      <c r="H18" s="254">
        <v>133</v>
      </c>
      <c r="I18" s="253"/>
      <c r="J18" s="254">
        <v>264</v>
      </c>
      <c r="K18" s="18"/>
      <c r="L18" s="257">
        <v>396.65124000000003</v>
      </c>
      <c r="M18" s="258"/>
      <c r="N18" s="257">
        <v>110.68576</v>
      </c>
      <c r="O18" s="259"/>
      <c r="P18" s="257">
        <v>285.96548000000001</v>
      </c>
      <c r="Q18" s="19"/>
      <c r="R18" s="392">
        <v>395</v>
      </c>
      <c r="S18" s="393"/>
      <c r="T18" s="392">
        <v>111</v>
      </c>
      <c r="U18" s="393"/>
      <c r="V18" s="392">
        <v>284</v>
      </c>
      <c r="W18" s="19"/>
      <c r="X18" s="17"/>
      <c r="Y18" s="245" t="s">
        <v>328</v>
      </c>
      <c r="Z18" s="19"/>
      <c r="AA18" s="19"/>
    </row>
    <row r="19" spans="1:27" s="5" customFormat="1" ht="17.100000000000001" customHeight="1" x14ac:dyDescent="0.3">
      <c r="A19" s="240" t="s">
        <v>309</v>
      </c>
      <c r="B19" s="241"/>
      <c r="C19" s="241"/>
      <c r="D19" s="242"/>
      <c r="E19" s="18"/>
      <c r="F19" s="252">
        <v>498</v>
      </c>
      <c r="G19" s="253"/>
      <c r="H19" s="254">
        <v>228</v>
      </c>
      <c r="I19" s="253"/>
      <c r="J19" s="254">
        <v>270</v>
      </c>
      <c r="K19" s="18"/>
      <c r="L19" s="257">
        <v>494.03662999999995</v>
      </c>
      <c r="M19" s="258"/>
      <c r="N19" s="257">
        <v>223.21903999999998</v>
      </c>
      <c r="O19" s="259"/>
      <c r="P19" s="257">
        <v>270.81759</v>
      </c>
      <c r="Q19" s="19"/>
      <c r="R19" s="392">
        <v>487</v>
      </c>
      <c r="S19" s="393"/>
      <c r="T19" s="392">
        <v>223</v>
      </c>
      <c r="U19" s="393"/>
      <c r="V19" s="392">
        <v>264</v>
      </c>
      <c r="W19" s="19"/>
      <c r="X19" s="17"/>
      <c r="Y19" s="244" t="s">
        <v>329</v>
      </c>
      <c r="Z19" s="19"/>
      <c r="AA19" s="19"/>
    </row>
    <row r="20" spans="1:27" s="5" customFormat="1" ht="17.100000000000001" customHeight="1" x14ac:dyDescent="0.3">
      <c r="A20" s="240" t="s">
        <v>310</v>
      </c>
      <c r="B20" s="241"/>
      <c r="C20" s="241"/>
      <c r="D20" s="242"/>
      <c r="E20" s="18"/>
      <c r="F20" s="252">
        <v>1870</v>
      </c>
      <c r="G20" s="253"/>
      <c r="H20" s="254">
        <v>1022</v>
      </c>
      <c r="I20" s="253"/>
      <c r="J20" s="254">
        <v>848</v>
      </c>
      <c r="K20" s="18"/>
      <c r="L20" s="257">
        <v>1946.0219400000001</v>
      </c>
      <c r="M20" s="258"/>
      <c r="N20" s="257">
        <v>1080.99756</v>
      </c>
      <c r="O20" s="259"/>
      <c r="P20" s="257">
        <v>865.02437999999995</v>
      </c>
      <c r="Q20" s="19"/>
      <c r="R20" s="392">
        <v>1836</v>
      </c>
      <c r="S20" s="393"/>
      <c r="T20" s="392">
        <v>973</v>
      </c>
      <c r="U20" s="393"/>
      <c r="V20" s="392">
        <v>863</v>
      </c>
      <c r="W20" s="19"/>
      <c r="X20" s="17"/>
      <c r="Y20" s="244" t="s">
        <v>330</v>
      </c>
      <c r="Z20" s="19"/>
      <c r="AA20" s="19"/>
    </row>
    <row r="21" spans="1:27" s="5" customFormat="1" ht="17.100000000000001" customHeight="1" x14ac:dyDescent="0.3">
      <c r="A21" s="240" t="s">
        <v>311</v>
      </c>
      <c r="B21" s="241"/>
      <c r="C21" s="241"/>
      <c r="D21" s="242"/>
      <c r="E21" s="18"/>
      <c r="F21" s="252">
        <v>1672</v>
      </c>
      <c r="G21" s="253"/>
      <c r="H21" s="254">
        <v>906</v>
      </c>
      <c r="I21" s="253"/>
      <c r="J21" s="254">
        <v>766</v>
      </c>
      <c r="K21" s="18"/>
      <c r="L21" s="257">
        <v>1622.0303899999999</v>
      </c>
      <c r="M21" s="258"/>
      <c r="N21" s="257">
        <v>862.47022000000004</v>
      </c>
      <c r="O21" s="259"/>
      <c r="P21" s="257">
        <v>759.56016999999997</v>
      </c>
      <c r="Q21" s="19"/>
      <c r="R21" s="392">
        <v>1601</v>
      </c>
      <c r="S21" s="393"/>
      <c r="T21" s="392">
        <v>861</v>
      </c>
      <c r="U21" s="393"/>
      <c r="V21" s="392">
        <v>740</v>
      </c>
      <c r="W21" s="19"/>
      <c r="X21" s="17"/>
      <c r="Y21" s="244" t="s">
        <v>331</v>
      </c>
      <c r="Z21" s="19"/>
      <c r="AA21" s="19"/>
    </row>
    <row r="22" spans="1:27" s="5" customFormat="1" ht="17.100000000000001" customHeight="1" x14ac:dyDescent="0.3">
      <c r="A22" s="240" t="s">
        <v>312</v>
      </c>
      <c r="B22" s="241"/>
      <c r="C22" s="241"/>
      <c r="D22" s="242"/>
      <c r="E22" s="18"/>
      <c r="F22" s="252">
        <v>631</v>
      </c>
      <c r="G22" s="253"/>
      <c r="H22" s="254">
        <v>263</v>
      </c>
      <c r="I22" s="253"/>
      <c r="J22" s="254">
        <v>368</v>
      </c>
      <c r="K22" s="18"/>
      <c r="L22" s="257">
        <v>630.25464000000011</v>
      </c>
      <c r="M22" s="258"/>
      <c r="N22" s="257">
        <v>262.34399999999999</v>
      </c>
      <c r="O22" s="259"/>
      <c r="P22" s="257">
        <v>367.91064000000011</v>
      </c>
      <c r="Q22" s="19"/>
      <c r="R22" s="392">
        <v>603</v>
      </c>
      <c r="S22" s="393"/>
      <c r="T22" s="392">
        <v>248</v>
      </c>
      <c r="U22" s="393"/>
      <c r="V22" s="392">
        <v>355</v>
      </c>
      <c r="W22" s="18"/>
      <c r="X22" s="17"/>
      <c r="Y22" s="244" t="s">
        <v>332</v>
      </c>
      <c r="Z22" s="19"/>
      <c r="AA22" s="19"/>
    </row>
    <row r="23" spans="1:27" s="19" customFormat="1" ht="17.100000000000001" customHeight="1" x14ac:dyDescent="0.3">
      <c r="A23" s="240" t="s">
        <v>313</v>
      </c>
      <c r="B23" s="241"/>
      <c r="C23" s="241"/>
      <c r="D23" s="242"/>
      <c r="E23" s="18"/>
      <c r="F23" s="252">
        <v>509</v>
      </c>
      <c r="G23" s="253"/>
      <c r="H23" s="254">
        <v>200</v>
      </c>
      <c r="I23" s="253"/>
      <c r="J23" s="254">
        <v>309</v>
      </c>
      <c r="K23" s="18"/>
      <c r="L23" s="257">
        <v>357.36613999999997</v>
      </c>
      <c r="M23" s="258"/>
      <c r="N23" s="257">
        <v>172.32613999999995</v>
      </c>
      <c r="O23" s="259"/>
      <c r="P23" s="257">
        <v>185.04</v>
      </c>
      <c r="R23" s="392">
        <v>498</v>
      </c>
      <c r="S23" s="394"/>
      <c r="T23" s="392">
        <v>209</v>
      </c>
      <c r="U23" s="394"/>
      <c r="V23" s="392">
        <v>289</v>
      </c>
      <c r="W23" s="18"/>
      <c r="X23" s="17"/>
      <c r="Y23" s="244" t="s">
        <v>333</v>
      </c>
    </row>
    <row r="24" spans="1:27" s="19" customFormat="1" ht="17.100000000000001" customHeight="1" x14ac:dyDescent="0.3">
      <c r="A24" s="240" t="s">
        <v>314</v>
      </c>
      <c r="B24" s="241"/>
      <c r="C24" s="241"/>
      <c r="D24" s="242"/>
      <c r="E24" s="18"/>
      <c r="F24" s="252">
        <v>908</v>
      </c>
      <c r="G24" s="253"/>
      <c r="H24" s="254">
        <v>187</v>
      </c>
      <c r="I24" s="253"/>
      <c r="J24" s="254">
        <v>721</v>
      </c>
      <c r="K24" s="18"/>
      <c r="L24" s="257">
        <v>910.84031000000016</v>
      </c>
      <c r="M24" s="258"/>
      <c r="N24" s="257">
        <v>189.12203999999997</v>
      </c>
      <c r="O24" s="259"/>
      <c r="P24" s="257">
        <v>721.71827000000019</v>
      </c>
      <c r="R24" s="392">
        <v>901</v>
      </c>
      <c r="S24" s="394"/>
      <c r="T24" s="392">
        <v>189</v>
      </c>
      <c r="U24" s="394"/>
      <c r="V24" s="392">
        <v>712</v>
      </c>
      <c r="W24" s="18"/>
      <c r="X24" s="17"/>
      <c r="Y24" s="244" t="s">
        <v>334</v>
      </c>
    </row>
    <row r="25" spans="1:27" s="19" customFormat="1" ht="17.100000000000001" customHeight="1" x14ac:dyDescent="0.3">
      <c r="A25" s="243" t="s">
        <v>315</v>
      </c>
      <c r="B25" s="241"/>
      <c r="C25" s="241"/>
      <c r="D25" s="242"/>
      <c r="E25" s="18"/>
      <c r="F25" s="252">
        <v>909</v>
      </c>
      <c r="G25" s="253"/>
      <c r="H25" s="254">
        <v>406</v>
      </c>
      <c r="I25" s="253"/>
      <c r="J25" s="254">
        <v>503</v>
      </c>
      <c r="K25" s="18"/>
      <c r="L25" s="257">
        <v>930.42039999999997</v>
      </c>
      <c r="M25" s="258"/>
      <c r="N25" s="257">
        <v>431.05760000000015</v>
      </c>
      <c r="O25" s="259"/>
      <c r="P25" s="257">
        <v>499.36279999999988</v>
      </c>
      <c r="R25" s="392">
        <v>930</v>
      </c>
      <c r="S25" s="394"/>
      <c r="T25" s="392">
        <v>445</v>
      </c>
      <c r="U25" s="394"/>
      <c r="V25" s="392">
        <v>485</v>
      </c>
      <c r="W25" s="18"/>
      <c r="X25" s="17"/>
      <c r="Y25" s="244" t="s">
        <v>335</v>
      </c>
    </row>
    <row r="26" spans="1:27" s="5" customFormat="1" ht="17.100000000000001" customHeight="1" x14ac:dyDescent="0.3">
      <c r="A26" s="240" t="s">
        <v>316</v>
      </c>
      <c r="B26" s="241"/>
      <c r="C26" s="241"/>
      <c r="D26" s="242"/>
      <c r="E26" s="18"/>
      <c r="F26" s="252">
        <v>983</v>
      </c>
      <c r="G26" s="253"/>
      <c r="H26" s="254">
        <v>611</v>
      </c>
      <c r="I26" s="253"/>
      <c r="J26" s="254">
        <v>372</v>
      </c>
      <c r="K26" s="18"/>
      <c r="L26" s="257">
        <v>978.78569000000005</v>
      </c>
      <c r="M26" s="258"/>
      <c r="N26" s="257">
        <v>606.7740500000001</v>
      </c>
      <c r="O26" s="259"/>
      <c r="P26" s="257">
        <v>372.01163999999994</v>
      </c>
      <c r="Q26" s="19"/>
      <c r="R26" s="392">
        <v>952</v>
      </c>
      <c r="S26" s="393"/>
      <c r="T26" s="392">
        <v>585</v>
      </c>
      <c r="U26" s="393"/>
      <c r="V26" s="392">
        <v>367</v>
      </c>
      <c r="W26" s="18"/>
      <c r="X26" s="17"/>
      <c r="Y26" s="244" t="s">
        <v>336</v>
      </c>
      <c r="Z26" s="19"/>
      <c r="AA26" s="19"/>
    </row>
    <row r="27" spans="1:27" s="5" customFormat="1" ht="17.100000000000001" customHeight="1" x14ac:dyDescent="0.3">
      <c r="A27" s="240" t="s">
        <v>317</v>
      </c>
      <c r="B27" s="241"/>
      <c r="C27" s="241"/>
      <c r="D27" s="242"/>
      <c r="E27" s="18"/>
      <c r="F27" s="252">
        <v>1123</v>
      </c>
      <c r="G27" s="253"/>
      <c r="H27" s="254">
        <v>613</v>
      </c>
      <c r="I27" s="253"/>
      <c r="J27" s="254">
        <v>510</v>
      </c>
      <c r="K27" s="18"/>
      <c r="L27" s="257">
        <v>1127.7811799999999</v>
      </c>
      <c r="M27" s="258"/>
      <c r="N27" s="257">
        <v>617.74928999999997</v>
      </c>
      <c r="O27" s="259"/>
      <c r="P27" s="257">
        <v>510.03189000000009</v>
      </c>
      <c r="Q27" s="19"/>
      <c r="R27" s="392">
        <v>1118</v>
      </c>
      <c r="S27" s="393"/>
      <c r="T27" s="392">
        <v>611</v>
      </c>
      <c r="U27" s="393"/>
      <c r="V27" s="392">
        <v>507</v>
      </c>
      <c r="W27" s="18"/>
      <c r="X27" s="17"/>
      <c r="Y27" s="244" t="s">
        <v>337</v>
      </c>
      <c r="Z27" s="19"/>
      <c r="AA27" s="19"/>
    </row>
    <row r="28" spans="1:27" s="5" customFormat="1" ht="17.100000000000001" customHeight="1" x14ac:dyDescent="0.3">
      <c r="A28" s="240" t="s">
        <v>318</v>
      </c>
      <c r="B28" s="241"/>
      <c r="C28" s="241"/>
      <c r="D28" s="242"/>
      <c r="E28" s="18"/>
      <c r="F28" s="252">
        <v>673</v>
      </c>
      <c r="G28" s="253"/>
      <c r="H28" s="254">
        <v>192</v>
      </c>
      <c r="I28" s="253"/>
      <c r="J28" s="254">
        <v>481</v>
      </c>
      <c r="K28" s="18"/>
      <c r="L28" s="257">
        <v>667.69743000000005</v>
      </c>
      <c r="M28" s="258"/>
      <c r="N28" s="257">
        <v>186.50672</v>
      </c>
      <c r="O28" s="259"/>
      <c r="P28" s="257">
        <v>481.19071000000002</v>
      </c>
      <c r="Q28" s="19"/>
      <c r="R28" s="392">
        <v>667</v>
      </c>
      <c r="S28" s="393"/>
      <c r="T28" s="392">
        <v>186</v>
      </c>
      <c r="U28" s="393"/>
      <c r="V28" s="392">
        <v>481</v>
      </c>
      <c r="W28" s="18"/>
      <c r="X28" s="17"/>
      <c r="Y28" s="244" t="s">
        <v>338</v>
      </c>
      <c r="Z28" s="19"/>
      <c r="AA28" s="19"/>
    </row>
    <row r="29" spans="1:27" ht="17.100000000000001" customHeight="1" x14ac:dyDescent="0.3">
      <c r="A29" s="240" t="s">
        <v>319</v>
      </c>
      <c r="B29" s="241"/>
      <c r="C29" s="241"/>
      <c r="D29" s="242"/>
      <c r="E29" s="18"/>
      <c r="F29" s="252">
        <v>179</v>
      </c>
      <c r="G29" s="253"/>
      <c r="H29" s="254">
        <v>120</v>
      </c>
      <c r="I29" s="253"/>
      <c r="J29" s="254">
        <v>59</v>
      </c>
      <c r="K29" s="192"/>
      <c r="L29" s="257">
        <v>179.95999999999998</v>
      </c>
      <c r="M29" s="258"/>
      <c r="N29" s="257">
        <v>60.649999999999991</v>
      </c>
      <c r="O29" s="259"/>
      <c r="P29" s="257">
        <v>119.30999999999999</v>
      </c>
      <c r="Q29" s="26"/>
      <c r="R29" s="395">
        <v>125</v>
      </c>
      <c r="S29" s="396"/>
      <c r="T29" s="395">
        <v>82</v>
      </c>
      <c r="U29" s="396"/>
      <c r="V29" s="395">
        <v>43</v>
      </c>
      <c r="W29" s="192"/>
      <c r="X29" s="17"/>
      <c r="Y29" s="244" t="s">
        <v>339</v>
      </c>
      <c r="Z29" s="19"/>
      <c r="AA29" s="26"/>
    </row>
    <row r="30" spans="1:27" ht="3" customHeight="1" x14ac:dyDescent="0.3">
      <c r="A30" s="11"/>
      <c r="B30" s="11"/>
      <c r="C30" s="11"/>
      <c r="D30" s="12"/>
      <c r="E30" s="11"/>
      <c r="F30" s="323"/>
      <c r="G30" s="11"/>
      <c r="H30" s="323"/>
      <c r="I30" s="11"/>
      <c r="J30" s="323"/>
      <c r="K30" s="11"/>
      <c r="L30" s="323"/>
      <c r="M30" s="11"/>
      <c r="N30" s="323"/>
      <c r="O30" s="11"/>
      <c r="P30" s="323"/>
      <c r="Q30" s="11"/>
      <c r="R30" s="323"/>
      <c r="S30" s="11"/>
      <c r="T30" s="323"/>
      <c r="U30" s="11"/>
      <c r="V30" s="323"/>
      <c r="W30" s="11"/>
      <c r="X30" s="323"/>
      <c r="Y30" s="11"/>
      <c r="Z30" s="11"/>
    </row>
    <row r="31" spans="1:27" ht="3" customHeight="1" x14ac:dyDescent="0.3"/>
    <row r="32" spans="1:27" ht="15" customHeight="1" x14ac:dyDescent="0.3">
      <c r="A32" s="5"/>
      <c r="B32" s="5" t="s">
        <v>11</v>
      </c>
      <c r="C32" s="5"/>
      <c r="D32" s="5" t="s">
        <v>12</v>
      </c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t="15" customHeight="1" x14ac:dyDescent="0.3">
      <c r="A33" s="5"/>
      <c r="B33" s="5" t="s">
        <v>13</v>
      </c>
      <c r="C33" s="5"/>
      <c r="D33" s="5" t="s">
        <v>14</v>
      </c>
      <c r="E33" s="5"/>
      <c r="F33" s="5"/>
      <c r="G33" s="5"/>
      <c r="H33" s="5"/>
      <c r="I33" s="5"/>
      <c r="J33" s="5"/>
      <c r="K33" s="5"/>
      <c r="L33" s="5"/>
      <c r="M33" s="5"/>
      <c r="N33" s="5"/>
    </row>
  </sheetData>
  <mergeCells count="25">
    <mergeCell ref="A9:E9"/>
    <mergeCell ref="L5:Q5"/>
    <mergeCell ref="F5:K5"/>
    <mergeCell ref="P8:Q8"/>
    <mergeCell ref="N7:O7"/>
    <mergeCell ref="A5:E8"/>
    <mergeCell ref="H8:I8"/>
    <mergeCell ref="H7:I7"/>
    <mergeCell ref="H6:I6"/>
    <mergeCell ref="X9:Z9"/>
    <mergeCell ref="J6:K6"/>
    <mergeCell ref="J8:K8"/>
    <mergeCell ref="N6:O6"/>
    <mergeCell ref="P6:Q6"/>
    <mergeCell ref="P7:Q7"/>
    <mergeCell ref="N8:O8"/>
    <mergeCell ref="X5:Z8"/>
    <mergeCell ref="T8:U8"/>
    <mergeCell ref="V8:W8"/>
    <mergeCell ref="R5:W5"/>
    <mergeCell ref="T6:U6"/>
    <mergeCell ref="V6:W6"/>
    <mergeCell ref="J7:K7"/>
    <mergeCell ref="V7:W7"/>
    <mergeCell ref="T7:U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E54"/>
  <sheetViews>
    <sheetView showGridLines="0" view="pageBreakPreview" topLeftCell="A31" zoomScaleSheetLayoutView="100" workbookViewId="0">
      <pane xSplit="5" ySplit="4" topLeftCell="O35" activePane="bottomRight" state="frozen"/>
      <selection activeCell="A31" sqref="A31"/>
      <selection pane="topRight" activeCell="F31" sqref="F31"/>
      <selection pane="bottomLeft" activeCell="A35" sqref="A35"/>
      <selection pane="bottomRight" activeCell="AB36" sqref="AB36:AB48"/>
    </sheetView>
  </sheetViews>
  <sheetFormatPr defaultRowHeight="21" x14ac:dyDescent="0.35"/>
  <cols>
    <col min="1" max="1" width="0.7109375" style="177" customWidth="1"/>
    <col min="2" max="2" width="1.140625" style="177" customWidth="1"/>
    <col min="3" max="3" width="4.5703125" style="177" customWidth="1"/>
    <col min="4" max="5" width="4.7109375" style="177" customWidth="1"/>
    <col min="6" max="6" width="6.7109375" style="177" customWidth="1"/>
    <col min="7" max="7" width="0.7109375" style="177" customWidth="1"/>
    <col min="8" max="8" width="8" style="177" customWidth="1"/>
    <col min="9" max="9" width="0.7109375" style="177" customWidth="1"/>
    <col min="10" max="10" width="7.28515625" style="177" customWidth="1"/>
    <col min="11" max="11" width="0.7109375" style="177" customWidth="1"/>
    <col min="12" max="12" width="7.140625" style="177" customWidth="1"/>
    <col min="13" max="13" width="0.7109375" style="177" customWidth="1"/>
    <col min="14" max="14" width="7.42578125" style="177" customWidth="1"/>
    <col min="15" max="15" width="0.42578125" style="177" customWidth="1"/>
    <col min="16" max="16" width="10.28515625" style="177" customWidth="1"/>
    <col min="17" max="17" width="1" style="177" customWidth="1"/>
    <col min="18" max="18" width="6.85546875" style="177" customWidth="1"/>
    <col min="19" max="19" width="0.5703125" style="177" customWidth="1"/>
    <col min="20" max="20" width="8.28515625" style="177" customWidth="1"/>
    <col min="21" max="21" width="0.5703125" style="177" customWidth="1"/>
    <col min="22" max="22" width="7.7109375" style="177" customWidth="1"/>
    <col min="23" max="23" width="0.7109375" style="177" customWidth="1"/>
    <col min="24" max="24" width="7.7109375" style="177" customWidth="1"/>
    <col min="25" max="25" width="0.7109375" style="177" customWidth="1"/>
    <col min="26" max="26" width="7.28515625" style="177" customWidth="1"/>
    <col min="27" max="27" width="0.42578125" style="177" customWidth="1"/>
    <col min="28" max="28" width="10.85546875" style="177" customWidth="1"/>
    <col min="29" max="30" width="0.7109375" style="177" customWidth="1"/>
    <col min="31" max="31" width="22.140625" style="177" customWidth="1"/>
    <col min="32" max="32" width="1.85546875" style="178" customWidth="1"/>
    <col min="33" max="33" width="5.28515625" style="178" customWidth="1"/>
    <col min="34" max="16384" width="9.140625" style="178"/>
  </cols>
  <sheetData>
    <row r="1" spans="1:31" x14ac:dyDescent="0.35">
      <c r="A1" s="2"/>
      <c r="B1" s="3" t="s">
        <v>0</v>
      </c>
      <c r="C1" s="3"/>
      <c r="D1" s="176">
        <v>20.6</v>
      </c>
      <c r="E1" s="3" t="s">
        <v>250</v>
      </c>
      <c r="F1" s="2"/>
      <c r="G1" s="2"/>
      <c r="H1" s="2"/>
      <c r="I1" s="2"/>
      <c r="J1" s="2"/>
      <c r="K1" s="2"/>
      <c r="R1" s="2"/>
      <c r="S1" s="2"/>
      <c r="T1" s="2"/>
      <c r="U1" s="2"/>
      <c r="V1" s="2"/>
      <c r="W1" s="2"/>
    </row>
    <row r="2" spans="1:31" s="19" customFormat="1" ht="18.75" x14ac:dyDescent="0.3">
      <c r="A2" s="5"/>
      <c r="B2" s="3" t="s">
        <v>73</v>
      </c>
      <c r="C2" s="6"/>
      <c r="D2" s="176">
        <v>20.6</v>
      </c>
      <c r="E2" s="3" t="s">
        <v>251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ht="6" customHeight="1" x14ac:dyDescent="0.35">
      <c r="B3" s="179"/>
      <c r="C3" s="179"/>
      <c r="D3" s="180"/>
      <c r="E3" s="179"/>
    </row>
    <row r="4" spans="1:31" ht="21" customHeight="1" x14ac:dyDescent="0.35">
      <c r="A4" s="552" t="s">
        <v>127</v>
      </c>
      <c r="B4" s="573"/>
      <c r="C4" s="573"/>
      <c r="D4" s="573"/>
      <c r="E4" s="574"/>
      <c r="F4" s="579" t="s">
        <v>254</v>
      </c>
      <c r="G4" s="580"/>
      <c r="H4" s="580"/>
      <c r="I4" s="580"/>
      <c r="J4" s="580"/>
      <c r="K4" s="580"/>
      <c r="L4" s="580"/>
      <c r="M4" s="580"/>
      <c r="N4" s="580"/>
      <c r="O4" s="580"/>
      <c r="P4" s="580"/>
      <c r="Q4" s="581"/>
      <c r="R4" s="579" t="s">
        <v>255</v>
      </c>
      <c r="S4" s="580"/>
      <c r="T4" s="580"/>
      <c r="U4" s="580"/>
      <c r="V4" s="580"/>
      <c r="W4" s="580"/>
      <c r="X4" s="580"/>
      <c r="Y4" s="580"/>
      <c r="Z4" s="580"/>
      <c r="AA4" s="580"/>
      <c r="AB4" s="580"/>
      <c r="AC4" s="581"/>
      <c r="AD4" s="529" t="s">
        <v>128</v>
      </c>
      <c r="AE4" s="573"/>
    </row>
    <row r="5" spans="1:31" s="19" customFormat="1" ht="21" customHeight="1" x14ac:dyDescent="0.45">
      <c r="A5" s="575"/>
      <c r="B5" s="575"/>
      <c r="C5" s="575"/>
      <c r="D5" s="575"/>
      <c r="E5" s="576"/>
      <c r="F5" s="564" t="s">
        <v>206</v>
      </c>
      <c r="G5" s="564"/>
      <c r="H5" s="564"/>
      <c r="I5" s="564"/>
      <c r="J5" s="564"/>
      <c r="K5" s="564"/>
      <c r="L5" s="564"/>
      <c r="M5" s="564"/>
      <c r="N5" s="564"/>
      <c r="O5" s="204"/>
      <c r="P5" s="567" t="s">
        <v>129</v>
      </c>
      <c r="Q5" s="584"/>
      <c r="R5" s="564" t="s">
        <v>206</v>
      </c>
      <c r="S5" s="564"/>
      <c r="T5" s="564"/>
      <c r="U5" s="564"/>
      <c r="V5" s="564"/>
      <c r="W5" s="564"/>
      <c r="X5" s="564"/>
      <c r="Y5" s="564"/>
      <c r="Z5" s="564"/>
      <c r="AA5" s="204"/>
      <c r="AB5" s="567" t="s">
        <v>130</v>
      </c>
      <c r="AC5" s="568"/>
      <c r="AD5" s="582"/>
      <c r="AE5" s="575"/>
    </row>
    <row r="6" spans="1:31" s="19" customFormat="1" ht="21" customHeight="1" x14ac:dyDescent="0.3">
      <c r="A6" s="575"/>
      <c r="B6" s="575"/>
      <c r="C6" s="575"/>
      <c r="D6" s="575"/>
      <c r="E6" s="576"/>
      <c r="F6" s="569" t="s">
        <v>207</v>
      </c>
      <c r="G6" s="569"/>
      <c r="H6" s="569"/>
      <c r="I6" s="569"/>
      <c r="J6" s="569"/>
      <c r="K6" s="569"/>
      <c r="L6" s="569"/>
      <c r="M6" s="569"/>
      <c r="N6" s="570"/>
      <c r="O6" s="199"/>
      <c r="P6" s="571" t="s">
        <v>131</v>
      </c>
      <c r="Q6" s="572"/>
      <c r="R6" s="569" t="s">
        <v>207</v>
      </c>
      <c r="S6" s="569"/>
      <c r="T6" s="569"/>
      <c r="U6" s="569"/>
      <c r="V6" s="569"/>
      <c r="W6" s="569"/>
      <c r="X6" s="569"/>
      <c r="Y6" s="569"/>
      <c r="Z6" s="570"/>
      <c r="AA6" s="199"/>
      <c r="AB6" s="571" t="s">
        <v>131</v>
      </c>
      <c r="AC6" s="570"/>
      <c r="AD6" s="582"/>
      <c r="AE6" s="575"/>
    </row>
    <row r="7" spans="1:31" s="19" customFormat="1" ht="21" customHeight="1" x14ac:dyDescent="0.3">
      <c r="A7" s="575"/>
      <c r="B7" s="575"/>
      <c r="C7" s="575"/>
      <c r="D7" s="575"/>
      <c r="E7" s="576"/>
      <c r="F7" s="564"/>
      <c r="G7" s="565"/>
      <c r="H7" s="566" t="s">
        <v>133</v>
      </c>
      <c r="I7" s="565"/>
      <c r="J7" s="566" t="s">
        <v>134</v>
      </c>
      <c r="K7" s="565"/>
      <c r="L7" s="566"/>
      <c r="M7" s="565"/>
      <c r="N7" s="202"/>
      <c r="O7" s="203"/>
      <c r="P7" s="560" t="s">
        <v>137</v>
      </c>
      <c r="Q7" s="561"/>
      <c r="R7" s="564"/>
      <c r="S7" s="565"/>
      <c r="T7" s="566" t="s">
        <v>133</v>
      </c>
      <c r="U7" s="565"/>
      <c r="V7" s="566" t="s">
        <v>134</v>
      </c>
      <c r="W7" s="565"/>
      <c r="X7" s="566"/>
      <c r="Y7" s="565"/>
      <c r="Z7" s="202"/>
      <c r="AA7" s="203"/>
      <c r="AB7" s="560" t="s">
        <v>137</v>
      </c>
      <c r="AC7" s="585"/>
      <c r="AD7" s="582"/>
      <c r="AE7" s="575"/>
    </row>
    <row r="8" spans="1:31" s="19" customFormat="1" ht="21" customHeight="1" x14ac:dyDescent="0.3">
      <c r="A8" s="575"/>
      <c r="B8" s="575"/>
      <c r="C8" s="575"/>
      <c r="D8" s="575"/>
      <c r="E8" s="576"/>
      <c r="F8" s="560" t="s">
        <v>132</v>
      </c>
      <c r="G8" s="561"/>
      <c r="H8" s="200" t="s">
        <v>139</v>
      </c>
      <c r="I8" s="201"/>
      <c r="J8" s="200" t="s">
        <v>138</v>
      </c>
      <c r="K8" s="201"/>
      <c r="L8" s="560" t="s">
        <v>135</v>
      </c>
      <c r="M8" s="561"/>
      <c r="N8" s="560" t="s">
        <v>136</v>
      </c>
      <c r="O8" s="561"/>
      <c r="P8" s="200" t="s">
        <v>142</v>
      </c>
      <c r="Q8" s="201"/>
      <c r="R8" s="560" t="s">
        <v>132</v>
      </c>
      <c r="S8" s="561"/>
      <c r="T8" s="200" t="s">
        <v>139</v>
      </c>
      <c r="U8" s="201"/>
      <c r="V8" s="200" t="s">
        <v>138</v>
      </c>
      <c r="W8" s="201"/>
      <c r="X8" s="560" t="s">
        <v>135</v>
      </c>
      <c r="Y8" s="561"/>
      <c r="Z8" s="560" t="s">
        <v>136</v>
      </c>
      <c r="AA8" s="561"/>
      <c r="AB8" s="560" t="s">
        <v>143</v>
      </c>
      <c r="AC8" s="561"/>
      <c r="AD8" s="582"/>
      <c r="AE8" s="575"/>
    </row>
    <row r="9" spans="1:31" s="19" customFormat="1" ht="21" customHeight="1" x14ac:dyDescent="0.3">
      <c r="A9" s="577"/>
      <c r="B9" s="577"/>
      <c r="C9" s="577"/>
      <c r="D9" s="577"/>
      <c r="E9" s="578"/>
      <c r="F9" s="562" t="s">
        <v>138</v>
      </c>
      <c r="G9" s="563"/>
      <c r="H9" s="562" t="s">
        <v>144</v>
      </c>
      <c r="I9" s="563"/>
      <c r="J9" s="562" t="s">
        <v>145</v>
      </c>
      <c r="K9" s="563"/>
      <c r="L9" s="562" t="s">
        <v>140</v>
      </c>
      <c r="M9" s="563"/>
      <c r="N9" s="562" t="s">
        <v>141</v>
      </c>
      <c r="O9" s="563"/>
      <c r="P9" s="562" t="s">
        <v>146</v>
      </c>
      <c r="Q9" s="563"/>
      <c r="R9" s="562" t="s">
        <v>138</v>
      </c>
      <c r="S9" s="563"/>
      <c r="T9" s="562" t="s">
        <v>144</v>
      </c>
      <c r="U9" s="563"/>
      <c r="V9" s="562" t="s">
        <v>145</v>
      </c>
      <c r="W9" s="563"/>
      <c r="X9" s="562" t="s">
        <v>140</v>
      </c>
      <c r="Y9" s="563"/>
      <c r="Z9" s="562" t="s">
        <v>141</v>
      </c>
      <c r="AA9" s="563"/>
      <c r="AB9" s="562" t="s">
        <v>146</v>
      </c>
      <c r="AC9" s="563"/>
      <c r="AD9" s="583"/>
      <c r="AE9" s="577"/>
    </row>
    <row r="10" spans="1:31" s="19" customFormat="1" ht="3" customHeight="1" x14ac:dyDescent="0.3">
      <c r="A10" s="30"/>
      <c r="B10" s="30"/>
      <c r="C10" s="30"/>
      <c r="D10" s="30"/>
      <c r="E10" s="13"/>
      <c r="F10" s="159"/>
      <c r="G10" s="160"/>
      <c r="H10" s="159"/>
      <c r="I10" s="160"/>
      <c r="J10" s="159"/>
      <c r="K10" s="160"/>
      <c r="L10" s="195"/>
      <c r="M10" s="160"/>
      <c r="N10" s="159"/>
      <c r="O10" s="161"/>
      <c r="P10" s="10"/>
      <c r="Q10" s="30"/>
      <c r="R10" s="159"/>
      <c r="S10" s="160"/>
      <c r="T10" s="159"/>
      <c r="U10" s="160"/>
      <c r="V10" s="159"/>
      <c r="W10" s="160"/>
      <c r="X10" s="195"/>
      <c r="Y10" s="160"/>
      <c r="Z10" s="159"/>
      <c r="AA10" s="161"/>
      <c r="AB10" s="10"/>
      <c r="AC10" s="30"/>
      <c r="AD10" s="10"/>
      <c r="AE10" s="30"/>
    </row>
    <row r="11" spans="1:31" s="19" customFormat="1" ht="44.25" customHeight="1" x14ac:dyDescent="0.3">
      <c r="A11" s="586" t="s">
        <v>256</v>
      </c>
      <c r="B11" s="586"/>
      <c r="C11" s="586"/>
      <c r="D11" s="586"/>
      <c r="E11" s="587"/>
      <c r="F11" s="316"/>
      <c r="G11" s="317"/>
      <c r="H11" s="316"/>
      <c r="I11" s="317"/>
      <c r="J11" s="316"/>
      <c r="K11" s="317"/>
      <c r="L11" s="316"/>
      <c r="M11" s="317"/>
      <c r="N11" s="316"/>
      <c r="O11" s="318"/>
      <c r="P11" s="308"/>
      <c r="Q11" s="319"/>
      <c r="R11" s="316"/>
      <c r="S11" s="317"/>
      <c r="T11" s="316"/>
      <c r="U11" s="317"/>
      <c r="V11" s="316"/>
      <c r="W11" s="317"/>
      <c r="X11" s="316"/>
      <c r="Y11" s="317"/>
      <c r="Z11" s="316"/>
      <c r="AA11" s="318"/>
      <c r="AB11" s="308"/>
      <c r="AC11" s="309"/>
      <c r="AD11" s="30"/>
      <c r="AE11" s="321" t="s">
        <v>353</v>
      </c>
    </row>
    <row r="12" spans="1:31" s="19" customFormat="1" ht="24.75" customHeight="1" x14ac:dyDescent="0.3">
      <c r="A12" s="551" t="s">
        <v>147</v>
      </c>
      <c r="B12" s="551"/>
      <c r="C12" s="551"/>
      <c r="D12" s="551"/>
      <c r="E12" s="588"/>
      <c r="F12" s="260">
        <v>27.5</v>
      </c>
      <c r="G12" s="261"/>
      <c r="H12" s="262">
        <v>33.6</v>
      </c>
      <c r="I12" s="261"/>
      <c r="J12" s="262">
        <v>22.9</v>
      </c>
      <c r="K12" s="261"/>
      <c r="L12" s="262">
        <v>39.799999999999997</v>
      </c>
      <c r="M12" s="261"/>
      <c r="N12" s="262">
        <v>12.1</v>
      </c>
      <c r="O12" s="261"/>
      <c r="P12" s="262">
        <v>1009.5</v>
      </c>
      <c r="Q12" s="329"/>
      <c r="R12" s="330">
        <f>SUM(R13:R24)/12</f>
        <v>28.130833333333339</v>
      </c>
      <c r="S12" s="331"/>
      <c r="T12" s="330">
        <f t="shared" ref="T12:AB12" si="0">SUM(T13:T24)/12</f>
        <v>34.333333333333336</v>
      </c>
      <c r="U12" s="331"/>
      <c r="V12" s="330">
        <f t="shared" si="0"/>
        <v>23.391666666666666</v>
      </c>
      <c r="W12" s="331"/>
      <c r="X12" s="330">
        <v>41.7</v>
      </c>
      <c r="Y12" s="331"/>
      <c r="Z12" s="330">
        <v>12.6</v>
      </c>
      <c r="AA12" s="331"/>
      <c r="AB12" s="330">
        <f t="shared" si="0"/>
        <v>1010.1941666666668</v>
      </c>
      <c r="AC12" s="18"/>
      <c r="AD12" s="551" t="s">
        <v>148</v>
      </c>
      <c r="AE12" s="551"/>
    </row>
    <row r="13" spans="1:31" s="19" customFormat="1" ht="22.5" customHeight="1" x14ac:dyDescent="0.3">
      <c r="A13" s="19" t="s">
        <v>149</v>
      </c>
      <c r="E13" s="18"/>
      <c r="F13" s="263">
        <v>22</v>
      </c>
      <c r="G13" s="264"/>
      <c r="H13" s="265">
        <v>29.9</v>
      </c>
      <c r="I13" s="264"/>
      <c r="J13" s="265">
        <v>15.4</v>
      </c>
      <c r="K13" s="264"/>
      <c r="L13" s="266">
        <v>34.200000000000003</v>
      </c>
      <c r="M13" s="267"/>
      <c r="N13" s="266">
        <v>12.1</v>
      </c>
      <c r="O13" s="267"/>
      <c r="P13" s="266">
        <v>1015.5</v>
      </c>
      <c r="Q13" s="329"/>
      <c r="R13" s="332">
        <v>23.52</v>
      </c>
      <c r="S13" s="333"/>
      <c r="T13" s="334">
        <v>31.8</v>
      </c>
      <c r="U13" s="335"/>
      <c r="V13" s="332">
        <v>16.899999999999999</v>
      </c>
      <c r="W13" s="333"/>
      <c r="X13" s="332">
        <v>35.299999999999997</v>
      </c>
      <c r="Y13" s="333"/>
      <c r="Z13" s="332">
        <v>12.6</v>
      </c>
      <c r="AA13" s="336"/>
      <c r="AB13" s="337">
        <v>1014.64</v>
      </c>
      <c r="AC13" s="18"/>
      <c r="AD13" s="5"/>
      <c r="AE13" s="5" t="s">
        <v>150</v>
      </c>
    </row>
    <row r="14" spans="1:31" s="19" customFormat="1" ht="22.5" customHeight="1" x14ac:dyDescent="0.3">
      <c r="A14" s="19" t="s">
        <v>151</v>
      </c>
      <c r="E14" s="18"/>
      <c r="F14" s="263">
        <v>25.7</v>
      </c>
      <c r="G14" s="264"/>
      <c r="H14" s="265">
        <v>33</v>
      </c>
      <c r="I14" s="264"/>
      <c r="J14" s="265">
        <v>19.5</v>
      </c>
      <c r="K14" s="264"/>
      <c r="L14" s="266">
        <v>35.9</v>
      </c>
      <c r="M14" s="267"/>
      <c r="N14" s="266">
        <v>15.5</v>
      </c>
      <c r="O14" s="267"/>
      <c r="P14" s="266">
        <v>1011.2007142857144</v>
      </c>
      <c r="Q14" s="329"/>
      <c r="R14" s="332">
        <v>26.14</v>
      </c>
      <c r="S14" s="333"/>
      <c r="T14" s="332">
        <v>33.5</v>
      </c>
      <c r="U14" s="333"/>
      <c r="V14" s="332">
        <v>20.3</v>
      </c>
      <c r="W14" s="333"/>
      <c r="X14" s="332">
        <v>36.700000000000003</v>
      </c>
      <c r="Y14" s="333"/>
      <c r="Z14" s="332">
        <v>15.1</v>
      </c>
      <c r="AA14" s="336"/>
      <c r="AB14" s="337">
        <v>1013.29</v>
      </c>
      <c r="AC14" s="18"/>
      <c r="AD14" s="5"/>
      <c r="AE14" s="5" t="s">
        <v>152</v>
      </c>
    </row>
    <row r="15" spans="1:31" s="19" customFormat="1" ht="22.5" customHeight="1" x14ac:dyDescent="0.3">
      <c r="A15" s="19" t="s">
        <v>153</v>
      </c>
      <c r="E15" s="18"/>
      <c r="F15" s="268">
        <v>29.9</v>
      </c>
      <c r="G15" s="269"/>
      <c r="H15" s="270">
        <v>36.799999999999997</v>
      </c>
      <c r="I15" s="271"/>
      <c r="J15" s="266">
        <v>24.1</v>
      </c>
      <c r="K15" s="267"/>
      <c r="L15" s="266">
        <v>39.799999999999997</v>
      </c>
      <c r="M15" s="267"/>
      <c r="N15" s="266">
        <v>19.8</v>
      </c>
      <c r="O15" s="267"/>
      <c r="P15" s="266">
        <v>1010.4074193548388</v>
      </c>
      <c r="Q15" s="329"/>
      <c r="R15" s="332">
        <v>29.67</v>
      </c>
      <c r="S15" s="333"/>
      <c r="T15" s="332">
        <v>36.200000000000003</v>
      </c>
      <c r="U15" s="333"/>
      <c r="V15" s="332">
        <v>24.6</v>
      </c>
      <c r="W15" s="333"/>
      <c r="X15" s="332">
        <v>37.5</v>
      </c>
      <c r="Y15" s="333"/>
      <c r="Z15" s="332">
        <v>22.8</v>
      </c>
      <c r="AA15" s="336"/>
      <c r="AB15" s="337">
        <v>1011.25</v>
      </c>
      <c r="AC15" s="18"/>
      <c r="AD15" s="5"/>
      <c r="AE15" s="5" t="s">
        <v>154</v>
      </c>
    </row>
    <row r="16" spans="1:31" s="19" customFormat="1" ht="22.5" customHeight="1" x14ac:dyDescent="0.3">
      <c r="A16" s="19" t="s">
        <v>155</v>
      </c>
      <c r="E16" s="18"/>
      <c r="F16" s="263">
        <v>29.6</v>
      </c>
      <c r="G16" s="264"/>
      <c r="H16" s="265">
        <v>35.700000000000003</v>
      </c>
      <c r="I16" s="264"/>
      <c r="J16" s="265">
        <v>25.3</v>
      </c>
      <c r="K16" s="264"/>
      <c r="L16" s="266">
        <v>39.4</v>
      </c>
      <c r="M16" s="267"/>
      <c r="N16" s="266">
        <v>21.9</v>
      </c>
      <c r="O16" s="267"/>
      <c r="P16" s="266">
        <v>1008.978</v>
      </c>
      <c r="Q16" s="329"/>
      <c r="R16" s="332">
        <v>30.5</v>
      </c>
      <c r="S16" s="333"/>
      <c r="T16" s="332">
        <v>37.9</v>
      </c>
      <c r="U16" s="333"/>
      <c r="V16" s="332">
        <v>25</v>
      </c>
      <c r="W16" s="333"/>
      <c r="X16" s="332">
        <v>41.5</v>
      </c>
      <c r="Y16" s="333"/>
      <c r="Z16" s="332">
        <v>20</v>
      </c>
      <c r="AA16" s="336"/>
      <c r="AB16" s="337">
        <v>1009.4</v>
      </c>
      <c r="AC16" s="18"/>
      <c r="AD16" s="5"/>
      <c r="AE16" s="5" t="s">
        <v>156</v>
      </c>
    </row>
    <row r="17" spans="1:31" s="19" customFormat="1" ht="22.5" customHeight="1" x14ac:dyDescent="0.3">
      <c r="A17" s="19" t="s">
        <v>157</v>
      </c>
      <c r="E17" s="18"/>
      <c r="F17" s="268">
        <v>30.5</v>
      </c>
      <c r="G17" s="269"/>
      <c r="H17" s="266">
        <v>36.9</v>
      </c>
      <c r="I17" s="267"/>
      <c r="J17" s="266">
        <v>26.2</v>
      </c>
      <c r="K17" s="267"/>
      <c r="L17" s="266">
        <v>39</v>
      </c>
      <c r="M17" s="267"/>
      <c r="N17" s="266">
        <v>22.6</v>
      </c>
      <c r="O17" s="267"/>
      <c r="P17" s="266">
        <v>1007.6816129032256</v>
      </c>
      <c r="Q17" s="329"/>
      <c r="R17" s="332">
        <v>30.66</v>
      </c>
      <c r="S17" s="333"/>
      <c r="T17" s="332">
        <v>37.6</v>
      </c>
      <c r="U17" s="333"/>
      <c r="V17" s="332">
        <v>26</v>
      </c>
      <c r="W17" s="333"/>
      <c r="X17" s="332">
        <v>41.7</v>
      </c>
      <c r="Y17" s="333"/>
      <c r="Z17" s="332">
        <v>24.2</v>
      </c>
      <c r="AA17" s="336"/>
      <c r="AB17" s="337">
        <v>1007.45</v>
      </c>
      <c r="AC17" s="18"/>
      <c r="AD17" s="5"/>
      <c r="AE17" s="5" t="s">
        <v>158</v>
      </c>
    </row>
    <row r="18" spans="1:31" s="19" customFormat="1" ht="22.5" customHeight="1" x14ac:dyDescent="0.3">
      <c r="A18" s="19" t="s">
        <v>159</v>
      </c>
      <c r="E18" s="18"/>
      <c r="F18" s="272">
        <v>28.6</v>
      </c>
      <c r="G18" s="273"/>
      <c r="H18" s="274">
        <v>34.200000000000003</v>
      </c>
      <c r="I18" s="273"/>
      <c r="J18" s="274">
        <v>25.1</v>
      </c>
      <c r="K18" s="273"/>
      <c r="L18" s="266">
        <v>38.6</v>
      </c>
      <c r="M18" s="267"/>
      <c r="N18" s="266">
        <v>22.8</v>
      </c>
      <c r="O18" s="267"/>
      <c r="P18" s="274">
        <v>1005.2093333333337</v>
      </c>
      <c r="Q18" s="329"/>
      <c r="R18" s="332">
        <v>29.63</v>
      </c>
      <c r="S18" s="333"/>
      <c r="T18" s="332">
        <v>35.4</v>
      </c>
      <c r="U18" s="333"/>
      <c r="V18" s="332">
        <v>25.5</v>
      </c>
      <c r="W18" s="333"/>
      <c r="X18" s="332">
        <v>39.799999999999997</v>
      </c>
      <c r="Y18" s="333"/>
      <c r="Z18" s="332">
        <v>23.7</v>
      </c>
      <c r="AA18" s="336"/>
      <c r="AB18" s="337">
        <v>1006.78</v>
      </c>
      <c r="AC18" s="18"/>
      <c r="AD18" s="5"/>
      <c r="AE18" s="5" t="s">
        <v>160</v>
      </c>
    </row>
    <row r="19" spans="1:31" s="19" customFormat="1" ht="22.5" customHeight="1" x14ac:dyDescent="0.3">
      <c r="A19" s="19" t="s">
        <v>161</v>
      </c>
      <c r="E19" s="18"/>
      <c r="F19" s="272">
        <v>27.7</v>
      </c>
      <c r="G19" s="273"/>
      <c r="H19" s="274">
        <v>32.299999999999997</v>
      </c>
      <c r="I19" s="273"/>
      <c r="J19" s="274">
        <v>24.7</v>
      </c>
      <c r="K19" s="273"/>
      <c r="L19" s="266">
        <v>35.200000000000003</v>
      </c>
      <c r="M19" s="267"/>
      <c r="N19" s="266">
        <v>23.2</v>
      </c>
      <c r="O19" s="267"/>
      <c r="P19" s="274">
        <v>1005.9238709677421</v>
      </c>
      <c r="Q19" s="329"/>
      <c r="R19" s="332">
        <v>28.12</v>
      </c>
      <c r="S19" s="333"/>
      <c r="T19" s="332">
        <v>32.5</v>
      </c>
      <c r="U19" s="333"/>
      <c r="V19" s="332">
        <v>25.1</v>
      </c>
      <c r="W19" s="333"/>
      <c r="X19" s="332">
        <v>38</v>
      </c>
      <c r="Y19" s="333"/>
      <c r="Z19" s="332">
        <v>22.8</v>
      </c>
      <c r="AA19" s="336"/>
      <c r="AB19" s="337">
        <v>1006.76</v>
      </c>
      <c r="AC19" s="18"/>
      <c r="AD19" s="5"/>
      <c r="AE19" s="5" t="s">
        <v>162</v>
      </c>
    </row>
    <row r="20" spans="1:31" s="19" customFormat="1" ht="22.5" customHeight="1" x14ac:dyDescent="0.3">
      <c r="A20" s="19" t="s">
        <v>163</v>
      </c>
      <c r="E20" s="18"/>
      <c r="F20" s="275">
        <v>28.4</v>
      </c>
      <c r="G20" s="271"/>
      <c r="H20" s="266">
        <v>32.700000000000003</v>
      </c>
      <c r="I20" s="267"/>
      <c r="J20" s="266">
        <v>25.3</v>
      </c>
      <c r="K20" s="267"/>
      <c r="L20" s="266">
        <v>35.799999999999997</v>
      </c>
      <c r="M20" s="267"/>
      <c r="N20" s="266">
        <v>23.5</v>
      </c>
      <c r="O20" s="267"/>
      <c r="P20" s="270">
        <v>1007.46</v>
      </c>
      <c r="Q20" s="329"/>
      <c r="R20" s="332">
        <v>28.59</v>
      </c>
      <c r="S20" s="333"/>
      <c r="T20" s="332">
        <v>33.4</v>
      </c>
      <c r="U20" s="333"/>
      <c r="V20" s="332">
        <v>25</v>
      </c>
      <c r="W20" s="333"/>
      <c r="X20" s="332">
        <v>36.299999999999997</v>
      </c>
      <c r="Y20" s="333"/>
      <c r="Z20" s="332">
        <v>23.5</v>
      </c>
      <c r="AA20" s="336"/>
      <c r="AB20" s="337">
        <v>1007.19</v>
      </c>
      <c r="AC20" s="18"/>
      <c r="AD20" s="5"/>
      <c r="AE20" s="5" t="s">
        <v>164</v>
      </c>
    </row>
    <row r="21" spans="1:31" s="19" customFormat="1" ht="22.5" customHeight="1" x14ac:dyDescent="0.3">
      <c r="A21" s="19" t="s">
        <v>165</v>
      </c>
      <c r="E21" s="18"/>
      <c r="F21" s="275">
        <v>27.8</v>
      </c>
      <c r="G21" s="271"/>
      <c r="H21" s="266">
        <v>32.6</v>
      </c>
      <c r="I21" s="267"/>
      <c r="J21" s="266">
        <v>24.8</v>
      </c>
      <c r="K21" s="267"/>
      <c r="L21" s="266">
        <v>35.6</v>
      </c>
      <c r="M21" s="267"/>
      <c r="N21" s="266">
        <v>22.6</v>
      </c>
      <c r="O21" s="267"/>
      <c r="P21" s="270">
        <v>1008.01</v>
      </c>
      <c r="Q21" s="329"/>
      <c r="R21" s="332">
        <v>28.5</v>
      </c>
      <c r="S21" s="333"/>
      <c r="T21" s="332">
        <v>33.1</v>
      </c>
      <c r="U21" s="333"/>
      <c r="V21" s="332">
        <v>24.9</v>
      </c>
      <c r="W21" s="333"/>
      <c r="X21" s="332">
        <v>35.700000000000003</v>
      </c>
      <c r="Y21" s="333"/>
      <c r="Z21" s="332">
        <v>21.4</v>
      </c>
      <c r="AA21" s="336"/>
      <c r="AB21" s="337">
        <v>1008.35</v>
      </c>
      <c r="AC21" s="18"/>
      <c r="AD21" s="5"/>
      <c r="AE21" s="5" t="s">
        <v>166</v>
      </c>
    </row>
    <row r="22" spans="1:31" s="19" customFormat="1" ht="22.5" customHeight="1" x14ac:dyDescent="0.3">
      <c r="A22" s="19" t="s">
        <v>167</v>
      </c>
      <c r="E22" s="18"/>
      <c r="F22" s="275">
        <v>27.7</v>
      </c>
      <c r="G22" s="271"/>
      <c r="H22" s="266">
        <v>33.4</v>
      </c>
      <c r="I22" s="267"/>
      <c r="J22" s="266">
        <v>23.5</v>
      </c>
      <c r="K22" s="267"/>
      <c r="L22" s="266">
        <v>34.5</v>
      </c>
      <c r="M22" s="267"/>
      <c r="N22" s="266">
        <v>21.9</v>
      </c>
      <c r="O22" s="267"/>
      <c r="P22" s="270">
        <v>1010.7</v>
      </c>
      <c r="Q22" s="329"/>
      <c r="R22" s="332">
        <v>27.4</v>
      </c>
      <c r="S22" s="333"/>
      <c r="T22" s="332">
        <v>32.700000000000003</v>
      </c>
      <c r="U22" s="333"/>
      <c r="V22" s="332">
        <v>23.2</v>
      </c>
      <c r="W22" s="333"/>
      <c r="X22" s="332">
        <v>35.299999999999997</v>
      </c>
      <c r="Y22" s="333"/>
      <c r="Z22" s="332">
        <v>21.5</v>
      </c>
      <c r="AA22" s="336"/>
      <c r="AB22" s="337">
        <v>1011.6</v>
      </c>
      <c r="AC22" s="18"/>
      <c r="AD22" s="5"/>
      <c r="AE22" s="5" t="s">
        <v>168</v>
      </c>
    </row>
    <row r="23" spans="1:31" s="19" customFormat="1" ht="22.5" customHeight="1" x14ac:dyDescent="0.3">
      <c r="A23" s="19" t="s">
        <v>169</v>
      </c>
      <c r="E23" s="18"/>
      <c r="F23" s="275">
        <v>27.8</v>
      </c>
      <c r="G23" s="271"/>
      <c r="H23" s="266">
        <v>34</v>
      </c>
      <c r="I23" s="267"/>
      <c r="J23" s="266">
        <v>22.6</v>
      </c>
      <c r="K23" s="267"/>
      <c r="L23" s="266">
        <v>35.200000000000003</v>
      </c>
      <c r="M23" s="267"/>
      <c r="N23" s="266">
        <v>19.399999999999999</v>
      </c>
      <c r="O23" s="267"/>
      <c r="P23" s="270">
        <v>1011.3</v>
      </c>
      <c r="Q23" s="329"/>
      <c r="R23" s="332">
        <v>28.18</v>
      </c>
      <c r="S23" s="333"/>
      <c r="T23" s="332">
        <v>34.1</v>
      </c>
      <c r="U23" s="333"/>
      <c r="V23" s="332">
        <v>23.4</v>
      </c>
      <c r="W23" s="333"/>
      <c r="X23" s="332">
        <v>35.4</v>
      </c>
      <c r="Y23" s="333"/>
      <c r="Z23" s="332">
        <v>20.6</v>
      </c>
      <c r="AA23" s="336"/>
      <c r="AB23" s="337">
        <v>1011.68</v>
      </c>
      <c r="AC23" s="18"/>
      <c r="AD23" s="5"/>
      <c r="AE23" s="5" t="s">
        <v>170</v>
      </c>
    </row>
    <row r="24" spans="1:31" s="19" customFormat="1" ht="22.5" customHeight="1" x14ac:dyDescent="0.3">
      <c r="A24" s="21" t="s">
        <v>171</v>
      </c>
      <c r="B24" s="21"/>
      <c r="C24" s="21"/>
      <c r="D24" s="21"/>
      <c r="E24" s="22"/>
      <c r="F24" s="275">
        <v>24</v>
      </c>
      <c r="G24" s="271"/>
      <c r="H24" s="266">
        <v>31.5</v>
      </c>
      <c r="I24" s="267"/>
      <c r="J24" s="266">
        <v>18.600000000000001</v>
      </c>
      <c r="K24" s="267"/>
      <c r="L24" s="266">
        <v>35.200000000000003</v>
      </c>
      <c r="M24" s="267"/>
      <c r="N24" s="266">
        <v>14.2</v>
      </c>
      <c r="O24" s="267"/>
      <c r="P24" s="270">
        <v>1013.9</v>
      </c>
      <c r="Q24" s="329"/>
      <c r="R24" s="332">
        <v>26.66</v>
      </c>
      <c r="S24" s="333"/>
      <c r="T24" s="332">
        <v>33.799999999999997</v>
      </c>
      <c r="U24" s="333"/>
      <c r="V24" s="332">
        <v>20.8</v>
      </c>
      <c r="W24" s="333"/>
      <c r="X24" s="332">
        <v>35.700000000000003</v>
      </c>
      <c r="Y24" s="333"/>
      <c r="Z24" s="332">
        <v>15.1</v>
      </c>
      <c r="AA24" s="336"/>
      <c r="AB24" s="337">
        <v>1013.94</v>
      </c>
      <c r="AC24" s="18"/>
      <c r="AE24" s="19" t="s">
        <v>172</v>
      </c>
    </row>
    <row r="25" spans="1:31" x14ac:dyDescent="0.35">
      <c r="A25" s="2"/>
      <c r="B25" s="3" t="s">
        <v>0</v>
      </c>
      <c r="C25" s="3"/>
      <c r="D25" s="176">
        <v>20.6</v>
      </c>
      <c r="E25" s="3" t="s">
        <v>252</v>
      </c>
      <c r="F25" s="2"/>
      <c r="G25" s="2"/>
      <c r="H25" s="2"/>
      <c r="I25" s="2"/>
      <c r="J25" s="2"/>
      <c r="K25" s="2"/>
      <c r="R25" s="2"/>
      <c r="S25" s="2"/>
      <c r="T25" s="2"/>
      <c r="U25" s="2"/>
      <c r="V25" s="2"/>
      <c r="W25" s="2"/>
    </row>
    <row r="26" spans="1:31" s="19" customFormat="1" ht="18.75" x14ac:dyDescent="0.3">
      <c r="A26" s="2"/>
      <c r="B26" s="3" t="s">
        <v>73</v>
      </c>
      <c r="C26" s="3"/>
      <c r="D26" s="176">
        <v>20.6</v>
      </c>
      <c r="E26" s="3" t="s">
        <v>253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</row>
    <row r="27" spans="1:31" ht="6" customHeight="1" x14ac:dyDescent="0.35">
      <c r="B27" s="179"/>
      <c r="C27" s="179"/>
      <c r="D27" s="180"/>
      <c r="E27" s="179"/>
    </row>
    <row r="28" spans="1:31" ht="19.5" customHeight="1" x14ac:dyDescent="0.35">
      <c r="A28" s="552" t="s">
        <v>127</v>
      </c>
      <c r="B28" s="573"/>
      <c r="C28" s="573"/>
      <c r="D28" s="573"/>
      <c r="E28" s="574"/>
      <c r="F28" s="579" t="s">
        <v>241</v>
      </c>
      <c r="G28" s="580"/>
      <c r="H28" s="580"/>
      <c r="I28" s="580"/>
      <c r="J28" s="580"/>
      <c r="K28" s="580"/>
      <c r="L28" s="580"/>
      <c r="M28" s="580"/>
      <c r="N28" s="580"/>
      <c r="O28" s="580"/>
      <c r="P28" s="580"/>
      <c r="Q28" s="581"/>
      <c r="R28" s="579" t="s">
        <v>211</v>
      </c>
      <c r="S28" s="580"/>
      <c r="T28" s="580"/>
      <c r="U28" s="580"/>
      <c r="V28" s="580"/>
      <c r="W28" s="580"/>
      <c r="X28" s="580"/>
      <c r="Y28" s="580"/>
      <c r="Z28" s="580"/>
      <c r="AA28" s="580"/>
      <c r="AB28" s="580"/>
      <c r="AC28" s="581"/>
      <c r="AD28" s="529" t="s">
        <v>128</v>
      </c>
      <c r="AE28" s="573"/>
    </row>
    <row r="29" spans="1:31" s="19" customFormat="1" ht="19.5" customHeight="1" x14ac:dyDescent="0.45">
      <c r="A29" s="575"/>
      <c r="B29" s="575"/>
      <c r="C29" s="575"/>
      <c r="D29" s="575"/>
      <c r="E29" s="576"/>
      <c r="F29" s="564" t="s">
        <v>206</v>
      </c>
      <c r="G29" s="564"/>
      <c r="H29" s="564"/>
      <c r="I29" s="564"/>
      <c r="J29" s="564"/>
      <c r="K29" s="564"/>
      <c r="L29" s="564"/>
      <c r="M29" s="564"/>
      <c r="N29" s="564"/>
      <c r="O29" s="204"/>
      <c r="P29" s="567" t="s">
        <v>129</v>
      </c>
      <c r="Q29" s="584"/>
      <c r="R29" s="564" t="s">
        <v>206</v>
      </c>
      <c r="S29" s="564"/>
      <c r="T29" s="564"/>
      <c r="U29" s="564"/>
      <c r="V29" s="564"/>
      <c r="W29" s="564"/>
      <c r="X29" s="564"/>
      <c r="Y29" s="564"/>
      <c r="Z29" s="564"/>
      <c r="AA29" s="204"/>
      <c r="AB29" s="567" t="s">
        <v>130</v>
      </c>
      <c r="AC29" s="568"/>
      <c r="AD29" s="582"/>
      <c r="AE29" s="575"/>
    </row>
    <row r="30" spans="1:31" s="19" customFormat="1" ht="19.5" customHeight="1" x14ac:dyDescent="0.3">
      <c r="A30" s="575"/>
      <c r="B30" s="575"/>
      <c r="C30" s="575"/>
      <c r="D30" s="575"/>
      <c r="E30" s="576"/>
      <c r="F30" s="569" t="s">
        <v>207</v>
      </c>
      <c r="G30" s="569"/>
      <c r="H30" s="569"/>
      <c r="I30" s="569"/>
      <c r="J30" s="569"/>
      <c r="K30" s="569"/>
      <c r="L30" s="569"/>
      <c r="M30" s="569"/>
      <c r="N30" s="570"/>
      <c r="O30" s="199"/>
      <c r="P30" s="571" t="s">
        <v>131</v>
      </c>
      <c r="Q30" s="572"/>
      <c r="R30" s="569" t="s">
        <v>207</v>
      </c>
      <c r="S30" s="569"/>
      <c r="T30" s="569"/>
      <c r="U30" s="569"/>
      <c r="V30" s="569"/>
      <c r="W30" s="569"/>
      <c r="X30" s="569"/>
      <c r="Y30" s="569"/>
      <c r="Z30" s="570"/>
      <c r="AA30" s="199"/>
      <c r="AB30" s="571" t="s">
        <v>131</v>
      </c>
      <c r="AC30" s="570"/>
      <c r="AD30" s="582"/>
      <c r="AE30" s="575"/>
    </row>
    <row r="31" spans="1:31" s="19" customFormat="1" ht="19.5" customHeight="1" x14ac:dyDescent="0.3">
      <c r="A31" s="575"/>
      <c r="B31" s="575"/>
      <c r="C31" s="575"/>
      <c r="D31" s="575"/>
      <c r="E31" s="576"/>
      <c r="F31" s="564"/>
      <c r="G31" s="565"/>
      <c r="H31" s="566" t="s">
        <v>133</v>
      </c>
      <c r="I31" s="565"/>
      <c r="J31" s="566" t="s">
        <v>134</v>
      </c>
      <c r="K31" s="565"/>
      <c r="L31" s="566"/>
      <c r="M31" s="565"/>
      <c r="N31" s="202"/>
      <c r="O31" s="203"/>
      <c r="P31" s="560" t="s">
        <v>137</v>
      </c>
      <c r="Q31" s="561"/>
      <c r="R31" s="564"/>
      <c r="S31" s="565"/>
      <c r="T31" s="566" t="s">
        <v>133</v>
      </c>
      <c r="U31" s="565"/>
      <c r="V31" s="566" t="s">
        <v>134</v>
      </c>
      <c r="W31" s="565"/>
      <c r="X31" s="566"/>
      <c r="Y31" s="565"/>
      <c r="Z31" s="202"/>
      <c r="AA31" s="203"/>
      <c r="AB31" s="560" t="s">
        <v>137</v>
      </c>
      <c r="AC31" s="585"/>
      <c r="AD31" s="582"/>
      <c r="AE31" s="575"/>
    </row>
    <row r="32" spans="1:31" s="19" customFormat="1" ht="19.5" customHeight="1" x14ac:dyDescent="0.3">
      <c r="A32" s="575"/>
      <c r="B32" s="575"/>
      <c r="C32" s="575"/>
      <c r="D32" s="575"/>
      <c r="E32" s="576"/>
      <c r="F32" s="560" t="s">
        <v>132</v>
      </c>
      <c r="G32" s="561"/>
      <c r="H32" s="200" t="s">
        <v>139</v>
      </c>
      <c r="I32" s="201"/>
      <c r="J32" s="200" t="s">
        <v>138</v>
      </c>
      <c r="K32" s="201"/>
      <c r="L32" s="560" t="s">
        <v>135</v>
      </c>
      <c r="M32" s="561"/>
      <c r="N32" s="560" t="s">
        <v>136</v>
      </c>
      <c r="O32" s="561"/>
      <c r="P32" s="200" t="s">
        <v>142</v>
      </c>
      <c r="Q32" s="201"/>
      <c r="R32" s="560" t="s">
        <v>132</v>
      </c>
      <c r="S32" s="561"/>
      <c r="T32" s="200" t="s">
        <v>139</v>
      </c>
      <c r="U32" s="201"/>
      <c r="V32" s="200" t="s">
        <v>138</v>
      </c>
      <c r="W32" s="201"/>
      <c r="X32" s="560" t="s">
        <v>135</v>
      </c>
      <c r="Y32" s="561"/>
      <c r="Z32" s="560" t="s">
        <v>136</v>
      </c>
      <c r="AA32" s="561"/>
      <c r="AB32" s="560" t="s">
        <v>143</v>
      </c>
      <c r="AC32" s="561"/>
      <c r="AD32" s="582"/>
      <c r="AE32" s="575"/>
    </row>
    <row r="33" spans="1:31" s="19" customFormat="1" ht="19.5" customHeight="1" x14ac:dyDescent="0.3">
      <c r="A33" s="577"/>
      <c r="B33" s="577"/>
      <c r="C33" s="577"/>
      <c r="D33" s="577"/>
      <c r="E33" s="578"/>
      <c r="F33" s="562" t="s">
        <v>138</v>
      </c>
      <c r="G33" s="563"/>
      <c r="H33" s="562" t="s">
        <v>144</v>
      </c>
      <c r="I33" s="563"/>
      <c r="J33" s="562" t="s">
        <v>145</v>
      </c>
      <c r="K33" s="563"/>
      <c r="L33" s="562" t="s">
        <v>140</v>
      </c>
      <c r="M33" s="563"/>
      <c r="N33" s="562" t="s">
        <v>141</v>
      </c>
      <c r="O33" s="563"/>
      <c r="P33" s="562" t="s">
        <v>146</v>
      </c>
      <c r="Q33" s="563"/>
      <c r="R33" s="562" t="s">
        <v>138</v>
      </c>
      <c r="S33" s="563"/>
      <c r="T33" s="562" t="s">
        <v>144</v>
      </c>
      <c r="U33" s="563"/>
      <c r="V33" s="562" t="s">
        <v>145</v>
      </c>
      <c r="W33" s="563"/>
      <c r="X33" s="562" t="s">
        <v>140</v>
      </c>
      <c r="Y33" s="563"/>
      <c r="Z33" s="562" t="s">
        <v>141</v>
      </c>
      <c r="AA33" s="563"/>
      <c r="AB33" s="562" t="s">
        <v>146</v>
      </c>
      <c r="AC33" s="563"/>
      <c r="AD33" s="583"/>
      <c r="AE33" s="577"/>
    </row>
    <row r="34" spans="1:31" s="19" customFormat="1" ht="3" customHeight="1" x14ac:dyDescent="0.3">
      <c r="A34" s="30"/>
      <c r="B34" s="30"/>
      <c r="C34" s="30"/>
      <c r="D34" s="30"/>
      <c r="E34" s="13"/>
      <c r="F34" s="159"/>
      <c r="G34" s="160"/>
      <c r="H34" s="159"/>
      <c r="I34" s="160"/>
      <c r="J34" s="159"/>
      <c r="K34" s="160"/>
      <c r="L34" s="163"/>
      <c r="M34" s="160"/>
      <c r="N34" s="159"/>
      <c r="O34" s="161"/>
      <c r="P34" s="10"/>
      <c r="Q34" s="30"/>
      <c r="R34" s="159"/>
      <c r="S34" s="160"/>
      <c r="T34" s="159"/>
      <c r="U34" s="160"/>
      <c r="V34" s="159"/>
      <c r="W34" s="160"/>
      <c r="X34" s="163"/>
      <c r="Y34" s="160"/>
      <c r="Z34" s="159"/>
      <c r="AA34" s="161"/>
      <c r="AB34" s="10"/>
      <c r="AC34" s="30"/>
      <c r="AD34" s="10"/>
      <c r="AE34" s="30"/>
    </row>
    <row r="35" spans="1:31" s="19" customFormat="1" ht="48" customHeight="1" x14ac:dyDescent="0.3">
      <c r="A35" s="586" t="s">
        <v>256</v>
      </c>
      <c r="B35" s="586"/>
      <c r="C35" s="586"/>
      <c r="D35" s="586"/>
      <c r="E35" s="586"/>
      <c r="F35" s="316"/>
      <c r="G35" s="317"/>
      <c r="H35" s="316"/>
      <c r="I35" s="317"/>
      <c r="J35" s="316"/>
      <c r="K35" s="317"/>
      <c r="L35" s="316"/>
      <c r="M35" s="317"/>
      <c r="N35" s="316"/>
      <c r="O35" s="318"/>
      <c r="P35" s="308"/>
      <c r="Q35" s="319"/>
      <c r="R35" s="316"/>
      <c r="S35" s="317"/>
      <c r="T35" s="316"/>
      <c r="U35" s="317"/>
      <c r="V35" s="316"/>
      <c r="W35" s="317"/>
      <c r="X35" s="316"/>
      <c r="Y35" s="317"/>
      <c r="Z35" s="316"/>
      <c r="AA35" s="318"/>
      <c r="AB35" s="308"/>
      <c r="AC35" s="309"/>
      <c r="AD35" s="30"/>
      <c r="AE35" s="321" t="s">
        <v>353</v>
      </c>
    </row>
    <row r="36" spans="1:31" s="19" customFormat="1" ht="24" customHeight="1" x14ac:dyDescent="0.3">
      <c r="A36" s="551" t="s">
        <v>147</v>
      </c>
      <c r="B36" s="551"/>
      <c r="C36" s="551"/>
      <c r="D36" s="551"/>
      <c r="E36" s="551"/>
      <c r="F36" s="276">
        <f t="shared" ref="F36:P36" si="1">SUM(F37:F48)/12</f>
        <v>28.209166666666665</v>
      </c>
      <c r="G36" s="277"/>
      <c r="H36" s="276">
        <f t="shared" si="1"/>
        <v>34.241666666666667</v>
      </c>
      <c r="I36" s="277"/>
      <c r="J36" s="276">
        <f t="shared" si="1"/>
        <v>23.574999999999999</v>
      </c>
      <c r="K36" s="277"/>
      <c r="L36" s="276">
        <v>42.6</v>
      </c>
      <c r="M36" s="277"/>
      <c r="N36" s="276">
        <v>11.5</v>
      </c>
      <c r="O36" s="277"/>
      <c r="P36" s="338">
        <f t="shared" si="1"/>
        <v>1008.2425000000002</v>
      </c>
      <c r="Q36" s="469"/>
      <c r="R36" s="470">
        <v>27.7</v>
      </c>
      <c r="S36" s="469"/>
      <c r="T36" s="471">
        <v>33.5</v>
      </c>
      <c r="U36" s="472"/>
      <c r="V36" s="470">
        <v>23.3</v>
      </c>
      <c r="W36" s="469"/>
      <c r="X36" s="470">
        <v>39.700000000000003</v>
      </c>
      <c r="Y36" s="469"/>
      <c r="Z36" s="470">
        <v>12.2</v>
      </c>
      <c r="AA36" s="473"/>
      <c r="AB36" s="474">
        <v>1009.5</v>
      </c>
      <c r="AC36" s="18"/>
      <c r="AD36" s="551" t="s">
        <v>148</v>
      </c>
      <c r="AE36" s="551"/>
    </row>
    <row r="37" spans="1:31" s="19" customFormat="1" ht="20.25" customHeight="1" x14ac:dyDescent="0.3">
      <c r="A37" s="5" t="s">
        <v>149</v>
      </c>
      <c r="B37" s="5"/>
      <c r="C37" s="5"/>
      <c r="D37" s="5"/>
      <c r="E37" s="5"/>
      <c r="F37" s="278">
        <v>26.29</v>
      </c>
      <c r="G37" s="279"/>
      <c r="H37" s="325">
        <v>32.9</v>
      </c>
      <c r="I37" s="326"/>
      <c r="J37" s="278">
        <v>20.8</v>
      </c>
      <c r="K37" s="279"/>
      <c r="L37" s="278">
        <v>35.299999999999997</v>
      </c>
      <c r="M37" s="279"/>
      <c r="N37" s="278">
        <v>13</v>
      </c>
      <c r="O37" s="280"/>
      <c r="P37" s="339">
        <v>1013.52</v>
      </c>
      <c r="Q37" s="279"/>
      <c r="R37" s="278">
        <v>26.1</v>
      </c>
      <c r="S37" s="279"/>
      <c r="T37" s="341">
        <v>33</v>
      </c>
      <c r="U37" s="326"/>
      <c r="V37" s="278">
        <v>20.3</v>
      </c>
      <c r="W37" s="279"/>
      <c r="X37" s="278">
        <v>34.9</v>
      </c>
      <c r="Y37" s="279"/>
      <c r="Z37" s="278">
        <v>17.3</v>
      </c>
      <c r="AA37" s="280"/>
      <c r="AB37" s="339">
        <v>1012.5</v>
      </c>
      <c r="AC37" s="18"/>
      <c r="AD37" s="5"/>
      <c r="AE37" s="5" t="s">
        <v>150</v>
      </c>
    </row>
    <row r="38" spans="1:31" s="19" customFormat="1" ht="20.25" customHeight="1" x14ac:dyDescent="0.3">
      <c r="A38" s="5" t="s">
        <v>151</v>
      </c>
      <c r="B38" s="5"/>
      <c r="C38" s="5"/>
      <c r="D38" s="5"/>
      <c r="E38" s="5"/>
      <c r="F38" s="278">
        <v>24.7</v>
      </c>
      <c r="G38" s="279"/>
      <c r="H38" s="278">
        <v>33.200000000000003</v>
      </c>
      <c r="I38" s="279"/>
      <c r="J38" s="278">
        <v>17.600000000000001</v>
      </c>
      <c r="K38" s="279"/>
      <c r="L38" s="278">
        <v>37.6</v>
      </c>
      <c r="M38" s="279"/>
      <c r="N38" s="278">
        <v>11.5</v>
      </c>
      <c r="O38" s="280"/>
      <c r="P38" s="339">
        <v>1015.16</v>
      </c>
      <c r="Q38" s="279"/>
      <c r="R38" s="278">
        <v>26.2</v>
      </c>
      <c r="S38" s="279"/>
      <c r="T38" s="278">
        <v>34</v>
      </c>
      <c r="U38" s="279"/>
      <c r="V38" s="278">
        <v>19.5</v>
      </c>
      <c r="W38" s="279"/>
      <c r="X38" s="278">
        <v>38.1</v>
      </c>
      <c r="Y38" s="279"/>
      <c r="Z38" s="278">
        <v>14.8</v>
      </c>
      <c r="AA38" s="280"/>
      <c r="AB38" s="339">
        <v>1013.2</v>
      </c>
      <c r="AC38" s="18"/>
      <c r="AD38" s="5"/>
      <c r="AE38" s="5" t="s">
        <v>152</v>
      </c>
    </row>
    <row r="39" spans="1:31" s="19" customFormat="1" ht="20.25" customHeight="1" x14ac:dyDescent="0.3">
      <c r="A39" s="5" t="s">
        <v>153</v>
      </c>
      <c r="B39" s="5"/>
      <c r="C39" s="5"/>
      <c r="D39" s="5"/>
      <c r="E39" s="5"/>
      <c r="F39" s="278">
        <v>29.93</v>
      </c>
      <c r="G39" s="279"/>
      <c r="H39" s="278">
        <v>37.1</v>
      </c>
      <c r="I39" s="279"/>
      <c r="J39" s="278">
        <v>23.7</v>
      </c>
      <c r="K39" s="279"/>
      <c r="L39" s="278">
        <v>40.200000000000003</v>
      </c>
      <c r="M39" s="279"/>
      <c r="N39" s="278">
        <v>16.3</v>
      </c>
      <c r="O39" s="280"/>
      <c r="P39" s="339">
        <v>1011.12</v>
      </c>
      <c r="Q39" s="279"/>
      <c r="R39" s="278">
        <v>28.8</v>
      </c>
      <c r="S39" s="279"/>
      <c r="T39" s="278">
        <v>35.5</v>
      </c>
      <c r="U39" s="279"/>
      <c r="V39" s="278">
        <v>23.4</v>
      </c>
      <c r="W39" s="279"/>
      <c r="X39" s="278">
        <v>39.200000000000003</v>
      </c>
      <c r="Y39" s="279"/>
      <c r="Z39" s="278">
        <v>17.7</v>
      </c>
      <c r="AA39" s="280"/>
      <c r="AB39" s="339">
        <v>1010.2</v>
      </c>
      <c r="AC39" s="18"/>
      <c r="AD39" s="5"/>
      <c r="AE39" s="5" t="s">
        <v>154</v>
      </c>
    </row>
    <row r="40" spans="1:31" s="19" customFormat="1" ht="20.25" customHeight="1" x14ac:dyDescent="0.3">
      <c r="A40" s="5" t="s">
        <v>155</v>
      </c>
      <c r="B40" s="5"/>
      <c r="C40" s="5"/>
      <c r="D40" s="5"/>
      <c r="E40" s="5"/>
      <c r="F40" s="278">
        <v>33.04</v>
      </c>
      <c r="G40" s="279"/>
      <c r="H40" s="278">
        <v>40</v>
      </c>
      <c r="I40" s="279"/>
      <c r="J40" s="278">
        <v>27.3</v>
      </c>
      <c r="K40" s="279"/>
      <c r="L40" s="278">
        <v>42.6</v>
      </c>
      <c r="M40" s="279"/>
      <c r="N40" s="278">
        <v>23.6</v>
      </c>
      <c r="O40" s="280"/>
      <c r="P40" s="339">
        <v>1007.59</v>
      </c>
      <c r="Q40" s="279"/>
      <c r="R40" s="278">
        <v>30.1</v>
      </c>
      <c r="S40" s="279"/>
      <c r="T40" s="278">
        <v>36.299999999999997</v>
      </c>
      <c r="U40" s="279"/>
      <c r="V40" s="278">
        <v>25</v>
      </c>
      <c r="W40" s="279"/>
      <c r="X40" s="278">
        <v>39.700000000000003</v>
      </c>
      <c r="Y40" s="279"/>
      <c r="Z40" s="278">
        <v>19.5</v>
      </c>
      <c r="AA40" s="280"/>
      <c r="AB40" s="339">
        <v>1009.3</v>
      </c>
      <c r="AC40" s="18"/>
      <c r="AD40" s="5"/>
      <c r="AE40" s="5" t="s">
        <v>156</v>
      </c>
    </row>
    <row r="41" spans="1:31" s="19" customFormat="1" ht="20.25" customHeight="1" x14ac:dyDescent="0.3">
      <c r="A41" s="5" t="s">
        <v>157</v>
      </c>
      <c r="B41" s="5"/>
      <c r="C41" s="5"/>
      <c r="D41" s="5"/>
      <c r="E41" s="5"/>
      <c r="F41" s="278">
        <v>30.27</v>
      </c>
      <c r="G41" s="279"/>
      <c r="H41" s="278">
        <v>36.6</v>
      </c>
      <c r="I41" s="279"/>
      <c r="J41" s="278">
        <v>26</v>
      </c>
      <c r="K41" s="279"/>
      <c r="L41" s="278">
        <v>40.5</v>
      </c>
      <c r="M41" s="279"/>
      <c r="N41" s="278">
        <v>23.8</v>
      </c>
      <c r="O41" s="280"/>
      <c r="P41" s="339">
        <v>1007.39</v>
      </c>
      <c r="Q41" s="279"/>
      <c r="R41" s="278">
        <v>29</v>
      </c>
      <c r="S41" s="279"/>
      <c r="T41" s="278">
        <v>34.4</v>
      </c>
      <c r="U41" s="279"/>
      <c r="V41" s="278">
        <v>25.2</v>
      </c>
      <c r="W41" s="279"/>
      <c r="X41" s="278">
        <v>38</v>
      </c>
      <c r="Y41" s="279"/>
      <c r="Z41" s="278">
        <v>23</v>
      </c>
      <c r="AA41" s="280"/>
      <c r="AB41" s="339">
        <v>1008</v>
      </c>
      <c r="AC41" s="18"/>
      <c r="AD41" s="5"/>
      <c r="AE41" s="5" t="s">
        <v>158</v>
      </c>
    </row>
    <row r="42" spans="1:31" s="19" customFormat="1" ht="20.25" customHeight="1" x14ac:dyDescent="0.3">
      <c r="A42" s="5" t="s">
        <v>159</v>
      </c>
      <c r="B42" s="5"/>
      <c r="C42" s="5"/>
      <c r="D42" s="5"/>
      <c r="E42" s="5"/>
      <c r="F42" s="278">
        <v>28.9</v>
      </c>
      <c r="G42" s="279"/>
      <c r="H42" s="278">
        <v>34.1</v>
      </c>
      <c r="I42" s="279"/>
      <c r="J42" s="278">
        <v>25.2</v>
      </c>
      <c r="K42" s="279"/>
      <c r="L42" s="278">
        <v>37</v>
      </c>
      <c r="M42" s="279"/>
      <c r="N42" s="278">
        <v>23</v>
      </c>
      <c r="O42" s="280"/>
      <c r="P42" s="339">
        <v>993.48</v>
      </c>
      <c r="Q42" s="279"/>
      <c r="R42" s="278">
        <v>29</v>
      </c>
      <c r="S42" s="279"/>
      <c r="T42" s="278">
        <v>33.6</v>
      </c>
      <c r="U42" s="279"/>
      <c r="V42" s="278">
        <v>25.6</v>
      </c>
      <c r="W42" s="279"/>
      <c r="X42" s="278">
        <v>36</v>
      </c>
      <c r="Y42" s="279"/>
      <c r="Z42" s="278">
        <v>23.5</v>
      </c>
      <c r="AA42" s="280"/>
      <c r="AB42" s="339">
        <v>1006.9</v>
      </c>
      <c r="AC42" s="18"/>
      <c r="AD42" s="5"/>
      <c r="AE42" s="5" t="s">
        <v>160</v>
      </c>
    </row>
    <row r="43" spans="1:31" s="19" customFormat="1" ht="20.25" customHeight="1" x14ac:dyDescent="0.3">
      <c r="A43" s="5" t="s">
        <v>161</v>
      </c>
      <c r="B43" s="5"/>
      <c r="C43" s="5"/>
      <c r="D43" s="5"/>
      <c r="E43" s="5"/>
      <c r="F43" s="278">
        <v>28.61</v>
      </c>
      <c r="G43" s="279"/>
      <c r="H43" s="278">
        <v>33.200000000000003</v>
      </c>
      <c r="I43" s="279"/>
      <c r="J43" s="278">
        <v>24.9</v>
      </c>
      <c r="K43" s="279"/>
      <c r="L43" s="278">
        <v>35.700000000000003</v>
      </c>
      <c r="M43" s="279"/>
      <c r="N43" s="278">
        <v>22.8</v>
      </c>
      <c r="O43" s="280"/>
      <c r="P43" s="339">
        <v>1007.21</v>
      </c>
      <c r="Q43" s="279"/>
      <c r="R43" s="278">
        <v>27.5</v>
      </c>
      <c r="S43" s="279"/>
      <c r="T43" s="278">
        <v>31.8</v>
      </c>
      <c r="U43" s="279"/>
      <c r="V43" s="278">
        <v>24.8</v>
      </c>
      <c r="W43" s="279"/>
      <c r="X43" s="278">
        <v>34.5</v>
      </c>
      <c r="Y43" s="279"/>
      <c r="Z43" s="278">
        <v>23.5</v>
      </c>
      <c r="AA43" s="280"/>
      <c r="AB43" s="339">
        <v>1006.3</v>
      </c>
      <c r="AC43" s="18"/>
      <c r="AD43" s="5"/>
      <c r="AE43" s="5" t="s">
        <v>162</v>
      </c>
    </row>
    <row r="44" spans="1:31" s="19" customFormat="1" ht="20.25" customHeight="1" x14ac:dyDescent="0.3">
      <c r="A44" s="5" t="s">
        <v>163</v>
      </c>
      <c r="B44" s="5"/>
      <c r="C44" s="5"/>
      <c r="D44" s="5"/>
      <c r="E44" s="5"/>
      <c r="F44" s="278">
        <v>28.74</v>
      </c>
      <c r="G44" s="279"/>
      <c r="H44" s="278">
        <v>33.4</v>
      </c>
      <c r="I44" s="279"/>
      <c r="J44" s="278">
        <v>25.6</v>
      </c>
      <c r="K44" s="279"/>
      <c r="L44" s="278">
        <v>35.5</v>
      </c>
      <c r="M44" s="279"/>
      <c r="N44" s="278">
        <v>23.5</v>
      </c>
      <c r="O44" s="280"/>
      <c r="P44" s="339">
        <v>1004.92</v>
      </c>
      <c r="Q44" s="279"/>
      <c r="R44" s="278">
        <v>28.9</v>
      </c>
      <c r="S44" s="279"/>
      <c r="T44" s="278">
        <v>33.299999999999997</v>
      </c>
      <c r="U44" s="279"/>
      <c r="V44" s="278">
        <v>25.5</v>
      </c>
      <c r="W44" s="279"/>
      <c r="X44" s="278">
        <v>36.1</v>
      </c>
      <c r="Y44" s="279"/>
      <c r="Z44" s="278">
        <v>23</v>
      </c>
      <c r="AA44" s="280"/>
      <c r="AB44" s="339">
        <v>1006.4</v>
      </c>
      <c r="AC44" s="18"/>
      <c r="AD44" s="5"/>
      <c r="AE44" s="5" t="s">
        <v>164</v>
      </c>
    </row>
    <row r="45" spans="1:31" s="19" customFormat="1" ht="20.25" customHeight="1" x14ac:dyDescent="0.3">
      <c r="A45" s="5" t="s">
        <v>165</v>
      </c>
      <c r="B45" s="5"/>
      <c r="C45" s="5"/>
      <c r="D45" s="5"/>
      <c r="E45" s="5"/>
      <c r="F45" s="278">
        <v>27.65</v>
      </c>
      <c r="G45" s="279"/>
      <c r="H45" s="278">
        <v>32.4</v>
      </c>
      <c r="I45" s="279"/>
      <c r="J45" s="278">
        <v>24.7</v>
      </c>
      <c r="K45" s="279"/>
      <c r="L45" s="278">
        <v>34.299999999999997</v>
      </c>
      <c r="M45" s="279"/>
      <c r="N45" s="278">
        <v>22.9</v>
      </c>
      <c r="O45" s="280"/>
      <c r="P45" s="339">
        <v>1006.98</v>
      </c>
      <c r="Q45" s="279"/>
      <c r="R45" s="278">
        <v>28.9</v>
      </c>
      <c r="S45" s="279"/>
      <c r="T45" s="278">
        <v>33.4</v>
      </c>
      <c r="U45" s="279"/>
      <c r="V45" s="278">
        <v>25.4</v>
      </c>
      <c r="W45" s="279"/>
      <c r="X45" s="278">
        <v>35.700000000000003</v>
      </c>
      <c r="Y45" s="279"/>
      <c r="Z45" s="278">
        <v>23.6</v>
      </c>
      <c r="AA45" s="280"/>
      <c r="AB45" s="339">
        <v>1007.8</v>
      </c>
      <c r="AC45" s="18"/>
      <c r="AD45" s="5"/>
      <c r="AE45" s="5" t="s">
        <v>166</v>
      </c>
    </row>
    <row r="46" spans="1:31" s="19" customFormat="1" ht="20.25" customHeight="1" x14ac:dyDescent="0.3">
      <c r="A46" s="5" t="s">
        <v>167</v>
      </c>
      <c r="B46" s="5"/>
      <c r="C46" s="5"/>
      <c r="D46" s="5"/>
      <c r="E46" s="5"/>
      <c r="F46" s="278">
        <v>28.08</v>
      </c>
      <c r="G46" s="279"/>
      <c r="H46" s="278">
        <v>33.1</v>
      </c>
      <c r="I46" s="279"/>
      <c r="J46" s="278">
        <v>24.4</v>
      </c>
      <c r="K46" s="279"/>
      <c r="L46" s="278">
        <v>35.200000000000003</v>
      </c>
      <c r="M46" s="279"/>
      <c r="N46" s="278">
        <v>23.2</v>
      </c>
      <c r="O46" s="280"/>
      <c r="P46" s="339">
        <v>1007.95</v>
      </c>
      <c r="Q46" s="279"/>
      <c r="R46" s="278">
        <v>27.5</v>
      </c>
      <c r="S46" s="279"/>
      <c r="T46" s="278">
        <v>32.700000000000003</v>
      </c>
      <c r="U46" s="279"/>
      <c r="V46" s="278">
        <v>23.5</v>
      </c>
      <c r="W46" s="279"/>
      <c r="X46" s="278">
        <v>34.299999999999997</v>
      </c>
      <c r="Y46" s="279"/>
      <c r="Z46" s="278">
        <v>20.100000000000001</v>
      </c>
      <c r="AA46" s="280"/>
      <c r="AB46" s="339">
        <v>1009.2</v>
      </c>
      <c r="AC46" s="18"/>
      <c r="AD46" s="5"/>
      <c r="AE46" s="5" t="s">
        <v>168</v>
      </c>
    </row>
    <row r="47" spans="1:31" s="19" customFormat="1" ht="20.25" customHeight="1" x14ac:dyDescent="0.3">
      <c r="A47" s="5" t="s">
        <v>169</v>
      </c>
      <c r="B47" s="5"/>
      <c r="C47" s="5"/>
      <c r="D47" s="5"/>
      <c r="E47" s="5"/>
      <c r="F47" s="278">
        <v>27.27</v>
      </c>
      <c r="G47" s="279"/>
      <c r="H47" s="278">
        <v>33.299999999999997</v>
      </c>
      <c r="I47" s="279"/>
      <c r="J47" s="278">
        <v>22.5</v>
      </c>
      <c r="K47" s="279"/>
      <c r="L47" s="278">
        <v>35.299999999999997</v>
      </c>
      <c r="M47" s="279"/>
      <c r="N47" s="278">
        <v>18.600000000000001</v>
      </c>
      <c r="O47" s="280"/>
      <c r="P47" s="339">
        <v>1011.06</v>
      </c>
      <c r="Q47" s="279"/>
      <c r="R47" s="278">
        <v>26.6</v>
      </c>
      <c r="S47" s="279"/>
      <c r="T47" s="278">
        <v>32.6</v>
      </c>
      <c r="U47" s="279"/>
      <c r="V47" s="278">
        <v>21.8</v>
      </c>
      <c r="W47" s="279"/>
      <c r="X47" s="278">
        <v>35.799999999999997</v>
      </c>
      <c r="Y47" s="279"/>
      <c r="Z47" s="278">
        <v>17.7</v>
      </c>
      <c r="AA47" s="280"/>
      <c r="AB47" s="339">
        <v>1010.4</v>
      </c>
      <c r="AC47" s="18"/>
      <c r="AD47" s="5"/>
      <c r="AE47" s="5" t="s">
        <v>170</v>
      </c>
    </row>
    <row r="48" spans="1:31" s="19" customFormat="1" ht="20.25" customHeight="1" x14ac:dyDescent="0.3">
      <c r="A48" s="21" t="s">
        <v>171</v>
      </c>
      <c r="B48" s="21"/>
      <c r="C48" s="21"/>
      <c r="D48" s="21"/>
      <c r="E48" s="21"/>
      <c r="F48" s="281">
        <v>25.03</v>
      </c>
      <c r="G48" s="327"/>
      <c r="H48" s="281">
        <v>31.6</v>
      </c>
      <c r="I48" s="327"/>
      <c r="J48" s="281">
        <v>20.2</v>
      </c>
      <c r="K48" s="327"/>
      <c r="L48" s="281">
        <v>36.700000000000003</v>
      </c>
      <c r="M48" s="327"/>
      <c r="N48" s="281">
        <v>16.899999999999999</v>
      </c>
      <c r="O48" s="328"/>
      <c r="P48" s="340">
        <v>1012.53</v>
      </c>
      <c r="Q48" s="327"/>
      <c r="R48" s="281">
        <v>24.2</v>
      </c>
      <c r="S48" s="327"/>
      <c r="T48" s="281">
        <v>31.1</v>
      </c>
      <c r="U48" s="327"/>
      <c r="V48" s="281">
        <v>19</v>
      </c>
      <c r="W48" s="327"/>
      <c r="X48" s="281">
        <v>34.4</v>
      </c>
      <c r="Y48" s="327"/>
      <c r="Z48" s="281">
        <v>12.2</v>
      </c>
      <c r="AA48" s="328"/>
      <c r="AB48" s="340">
        <v>1013.5</v>
      </c>
      <c r="AC48" s="22"/>
      <c r="AD48" s="21"/>
      <c r="AE48" s="21" t="s">
        <v>172</v>
      </c>
    </row>
    <row r="49" spans="1:31" s="19" customFormat="1" ht="2.25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1" s="19" customFormat="1" ht="3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</row>
    <row r="51" spans="1:31" s="19" customFormat="1" ht="20.25" customHeight="1" x14ac:dyDescent="0.3">
      <c r="A51" s="5"/>
      <c r="B51" s="5" t="s">
        <v>248</v>
      </c>
      <c r="C51" s="5"/>
      <c r="E51" s="5"/>
      <c r="F51" s="5"/>
      <c r="G51" s="5"/>
      <c r="H51" s="5"/>
      <c r="I51" s="5"/>
      <c r="J51" s="5"/>
      <c r="K51" s="5"/>
      <c r="L51" s="5"/>
      <c r="M51" s="5"/>
      <c r="P51" s="5"/>
      <c r="Q51" s="5"/>
      <c r="R51" s="5"/>
      <c r="S51" s="5"/>
      <c r="T51" s="5"/>
      <c r="U51" s="5"/>
      <c r="V51" s="5"/>
      <c r="W51" s="5"/>
      <c r="X51" s="5"/>
      <c r="Y51" s="5"/>
      <c r="AB51" s="5"/>
      <c r="AC51" s="5"/>
      <c r="AD51" s="5"/>
      <c r="AE51" s="5"/>
    </row>
    <row r="52" spans="1:31" s="19" customFormat="1" ht="20.25" customHeight="1" x14ac:dyDescent="0.3">
      <c r="A52" s="5"/>
      <c r="B52" s="5" t="s">
        <v>249</v>
      </c>
      <c r="C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</row>
    <row r="53" spans="1:31" s="19" customFormat="1" ht="15.75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</row>
    <row r="54" spans="1:31" ht="3" customHeight="1" x14ac:dyDescent="0.35"/>
  </sheetData>
  <mergeCells count="88">
    <mergeCell ref="F31:G31"/>
    <mergeCell ref="H31:I31"/>
    <mergeCell ref="A35:E35"/>
    <mergeCell ref="A36:E36"/>
    <mergeCell ref="AD36:AE36"/>
    <mergeCell ref="T33:U33"/>
    <mergeCell ref="V33:W33"/>
    <mergeCell ref="X33:Y33"/>
    <mergeCell ref="AB33:AC33"/>
    <mergeCell ref="H33:I33"/>
    <mergeCell ref="J33:K33"/>
    <mergeCell ref="L33:M33"/>
    <mergeCell ref="P33:Q33"/>
    <mergeCell ref="J31:K31"/>
    <mergeCell ref="L31:M31"/>
    <mergeCell ref="R31:S31"/>
    <mergeCell ref="T31:U31"/>
    <mergeCell ref="V31:W31"/>
    <mergeCell ref="L32:M32"/>
    <mergeCell ref="R32:S32"/>
    <mergeCell ref="X9:Y9"/>
    <mergeCell ref="X32:Y32"/>
    <mergeCell ref="N32:O32"/>
    <mergeCell ref="AB9:AC9"/>
    <mergeCell ref="P9:Q9"/>
    <mergeCell ref="T9:U9"/>
    <mergeCell ref="V9:W9"/>
    <mergeCell ref="R9:S9"/>
    <mergeCell ref="Z9:AA9"/>
    <mergeCell ref="A11:E11"/>
    <mergeCell ref="A12:E12"/>
    <mergeCell ref="H9:I9"/>
    <mergeCell ref="J9:K9"/>
    <mergeCell ref="L9:M9"/>
    <mergeCell ref="A4:E9"/>
    <mergeCell ref="F4:Q4"/>
    <mergeCell ref="P5:Q5"/>
    <mergeCell ref="F7:G7"/>
    <mergeCell ref="H7:I7"/>
    <mergeCell ref="J7:K7"/>
    <mergeCell ref="L7:M7"/>
    <mergeCell ref="P7:Q7"/>
    <mergeCell ref="R4:AC4"/>
    <mergeCell ref="F9:G9"/>
    <mergeCell ref="N9:O9"/>
    <mergeCell ref="N8:O8"/>
    <mergeCell ref="AD12:AE12"/>
    <mergeCell ref="V7:W7"/>
    <mergeCell ref="X7:Y7"/>
    <mergeCell ref="AB7:AC7"/>
    <mergeCell ref="F8:G8"/>
    <mergeCell ref="L8:M8"/>
    <mergeCell ref="R8:S8"/>
    <mergeCell ref="X8:Y8"/>
    <mergeCell ref="Z8:AA8"/>
    <mergeCell ref="AB8:AC8"/>
    <mergeCell ref="AD4:AE9"/>
    <mergeCell ref="F5:N5"/>
    <mergeCell ref="A28:E33"/>
    <mergeCell ref="F28:Q28"/>
    <mergeCell ref="R28:AC28"/>
    <mergeCell ref="AD28:AE33"/>
    <mergeCell ref="F29:N29"/>
    <mergeCell ref="F30:N30"/>
    <mergeCell ref="P30:Q30"/>
    <mergeCell ref="R30:Z30"/>
    <mergeCell ref="AB30:AC30"/>
    <mergeCell ref="P29:Q29"/>
    <mergeCell ref="R29:Z29"/>
    <mergeCell ref="AB29:AC29"/>
    <mergeCell ref="X31:Y31"/>
    <mergeCell ref="AB31:AC31"/>
    <mergeCell ref="P31:Q31"/>
    <mergeCell ref="F32:G32"/>
    <mergeCell ref="R7:S7"/>
    <mergeCell ref="T7:U7"/>
    <mergeCell ref="R5:Z5"/>
    <mergeCell ref="AB5:AC5"/>
    <mergeCell ref="F6:N6"/>
    <mergeCell ref="P6:Q6"/>
    <mergeCell ref="R6:Z6"/>
    <mergeCell ref="AB6:AC6"/>
    <mergeCell ref="Z32:AA32"/>
    <mergeCell ref="AB32:AC32"/>
    <mergeCell ref="F33:G33"/>
    <mergeCell ref="N33:O33"/>
    <mergeCell ref="R33:S33"/>
    <mergeCell ref="Z33:AA33"/>
  </mergeCells>
  <phoneticPr fontId="2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51"/>
  <sheetViews>
    <sheetView showGridLines="0" tabSelected="1" view="pageBreakPreview" topLeftCell="A25" zoomScale="80" zoomScaleSheetLayoutView="80" workbookViewId="0">
      <pane xSplit="5" ySplit="5" topLeftCell="J30" activePane="bottomRight" state="frozen"/>
      <selection activeCell="A25" sqref="A25"/>
      <selection pane="topRight" activeCell="F25" sqref="F25"/>
      <selection pane="bottomLeft" activeCell="A30" sqref="A30"/>
      <selection pane="bottomRight" activeCell="T31" sqref="T31:T43"/>
    </sheetView>
  </sheetViews>
  <sheetFormatPr defaultRowHeight="21" x14ac:dyDescent="0.35"/>
  <cols>
    <col min="1" max="1" width="1.7109375" style="177" customWidth="1"/>
    <col min="2" max="2" width="2" style="177" customWidth="1"/>
    <col min="3" max="3" width="3.85546875" style="177" customWidth="1"/>
    <col min="4" max="4" width="5.42578125" style="177" customWidth="1"/>
    <col min="5" max="6" width="10.42578125" style="177" customWidth="1"/>
    <col min="7" max="7" width="0.5703125" style="177" customWidth="1"/>
    <col min="8" max="8" width="12.28515625" style="177" customWidth="1"/>
    <col min="9" max="9" width="0.5703125" style="177" customWidth="1"/>
    <col min="10" max="10" width="11.85546875" style="177" customWidth="1"/>
    <col min="11" max="11" width="0.5703125" style="177" customWidth="1"/>
    <col min="12" max="12" width="10.42578125" style="177" customWidth="1"/>
    <col min="13" max="13" width="0.7109375" style="177" customWidth="1"/>
    <col min="14" max="14" width="8.5703125" style="177" customWidth="1"/>
    <col min="15" max="15" width="0.5703125" style="177" customWidth="1"/>
    <col min="16" max="16" width="12" style="177" customWidth="1"/>
    <col min="17" max="17" width="0.42578125" style="177" customWidth="1"/>
    <col min="18" max="18" width="12.140625" style="177" customWidth="1"/>
    <col min="19" max="19" width="0.42578125" style="177" customWidth="1"/>
    <col min="20" max="20" width="9" style="177" customWidth="1"/>
    <col min="21" max="22" width="1.140625" style="177" customWidth="1"/>
    <col min="23" max="23" width="24.42578125" style="177" customWidth="1"/>
    <col min="24" max="24" width="2.28515625" style="177" customWidth="1"/>
    <col min="25" max="25" width="7.28515625" style="178" customWidth="1"/>
    <col min="26" max="16384" width="9.140625" style="178"/>
  </cols>
  <sheetData>
    <row r="1" spans="1:24" x14ac:dyDescent="0.35">
      <c r="A1" s="2"/>
      <c r="B1" s="3" t="s">
        <v>0</v>
      </c>
      <c r="C1" s="3"/>
      <c r="D1" s="4">
        <v>20.7</v>
      </c>
      <c r="E1" s="3" t="s">
        <v>257</v>
      </c>
      <c r="F1" s="2"/>
      <c r="G1" s="2"/>
      <c r="H1" s="2"/>
      <c r="I1" s="2"/>
      <c r="J1" s="2"/>
      <c r="N1" s="2"/>
      <c r="O1" s="2"/>
      <c r="P1" s="2"/>
      <c r="Q1" s="2"/>
      <c r="R1" s="2"/>
    </row>
    <row r="2" spans="1:24" x14ac:dyDescent="0.35">
      <c r="A2" s="2"/>
      <c r="B2" s="3" t="s">
        <v>73</v>
      </c>
      <c r="C2" s="3"/>
      <c r="D2" s="4">
        <v>20.7</v>
      </c>
      <c r="E2" s="3" t="s">
        <v>258</v>
      </c>
      <c r="F2" s="2"/>
      <c r="G2" s="2"/>
      <c r="H2" s="2"/>
      <c r="I2" s="2"/>
      <c r="J2" s="2"/>
      <c r="N2" s="2"/>
      <c r="O2" s="2"/>
      <c r="P2" s="2"/>
      <c r="Q2" s="2"/>
      <c r="R2" s="2"/>
    </row>
    <row r="3" spans="1:24" ht="6" customHeight="1" x14ac:dyDescent="0.35">
      <c r="A3" s="2"/>
      <c r="B3" s="6"/>
      <c r="C3" s="6"/>
      <c r="D3" s="25"/>
      <c r="E3" s="6"/>
      <c r="F3" s="2"/>
      <c r="G3" s="2"/>
      <c r="H3" s="2"/>
      <c r="I3" s="2"/>
      <c r="J3" s="2"/>
      <c r="N3" s="2"/>
      <c r="O3" s="2"/>
      <c r="P3" s="2"/>
      <c r="Q3" s="2"/>
      <c r="R3" s="2"/>
    </row>
    <row r="4" spans="1:24" s="183" customFormat="1" ht="23.25" customHeight="1" x14ac:dyDescent="0.25">
      <c r="A4" s="552" t="s">
        <v>127</v>
      </c>
      <c r="B4" s="552"/>
      <c r="C4" s="552"/>
      <c r="D4" s="552"/>
      <c r="E4" s="530"/>
      <c r="F4" s="591" t="s">
        <v>254</v>
      </c>
      <c r="G4" s="555"/>
      <c r="H4" s="555"/>
      <c r="I4" s="555"/>
      <c r="J4" s="555"/>
      <c r="K4" s="555"/>
      <c r="L4" s="555"/>
      <c r="M4" s="555"/>
      <c r="N4" s="591" t="s">
        <v>255</v>
      </c>
      <c r="O4" s="555"/>
      <c r="P4" s="555"/>
      <c r="Q4" s="555"/>
      <c r="R4" s="555"/>
      <c r="S4" s="555"/>
      <c r="T4" s="555"/>
      <c r="U4" s="555"/>
      <c r="V4" s="596" t="s">
        <v>128</v>
      </c>
      <c r="W4" s="597"/>
      <c r="X4" s="182"/>
    </row>
    <row r="5" spans="1:24" s="183" customFormat="1" ht="23.25" customHeight="1" x14ac:dyDescent="0.3">
      <c r="A5" s="559"/>
      <c r="B5" s="559"/>
      <c r="C5" s="559"/>
      <c r="D5" s="559"/>
      <c r="E5" s="523"/>
      <c r="F5" s="592" t="s">
        <v>132</v>
      </c>
      <c r="G5" s="593"/>
      <c r="H5" s="592" t="s">
        <v>133</v>
      </c>
      <c r="I5" s="593"/>
      <c r="J5" s="592" t="s">
        <v>134</v>
      </c>
      <c r="K5" s="593"/>
      <c r="L5" s="163" t="s">
        <v>136</v>
      </c>
      <c r="M5" s="171"/>
      <c r="N5" s="592" t="s">
        <v>132</v>
      </c>
      <c r="O5" s="593"/>
      <c r="P5" s="592" t="s">
        <v>133</v>
      </c>
      <c r="Q5" s="593"/>
      <c r="R5" s="592" t="s">
        <v>134</v>
      </c>
      <c r="S5" s="593"/>
      <c r="T5" s="592" t="s">
        <v>136</v>
      </c>
      <c r="U5" s="594"/>
      <c r="V5" s="598"/>
      <c r="W5" s="599"/>
      <c r="X5" s="182"/>
    </row>
    <row r="6" spans="1:24" s="183" customFormat="1" ht="23.25" customHeight="1" x14ac:dyDescent="0.3">
      <c r="A6" s="554"/>
      <c r="B6" s="554"/>
      <c r="C6" s="554"/>
      <c r="D6" s="554"/>
      <c r="E6" s="532"/>
      <c r="F6" s="548" t="s">
        <v>138</v>
      </c>
      <c r="G6" s="549"/>
      <c r="H6" s="548" t="s">
        <v>173</v>
      </c>
      <c r="I6" s="549"/>
      <c r="J6" s="548" t="s">
        <v>174</v>
      </c>
      <c r="K6" s="595"/>
      <c r="L6" s="184" t="s">
        <v>175</v>
      </c>
      <c r="M6" s="175"/>
      <c r="N6" s="548" t="s">
        <v>138</v>
      </c>
      <c r="O6" s="549"/>
      <c r="P6" s="548" t="s">
        <v>173</v>
      </c>
      <c r="Q6" s="549"/>
      <c r="R6" s="548" t="s">
        <v>174</v>
      </c>
      <c r="S6" s="595"/>
      <c r="T6" s="548" t="s">
        <v>175</v>
      </c>
      <c r="U6" s="595"/>
      <c r="V6" s="600"/>
      <c r="W6" s="601"/>
    </row>
    <row r="7" spans="1:24" s="19" customFormat="1" ht="3" customHeight="1" x14ac:dyDescent="0.3">
      <c r="A7" s="30"/>
      <c r="B7" s="30"/>
      <c r="C7" s="30"/>
      <c r="D7" s="30"/>
      <c r="E7" s="13"/>
      <c r="F7" s="159"/>
      <c r="G7" s="161"/>
      <c r="H7" s="159"/>
      <c r="I7" s="160"/>
      <c r="J7" s="159"/>
      <c r="K7" s="161"/>
      <c r="L7" s="159"/>
      <c r="M7" s="160"/>
      <c r="N7" s="159"/>
      <c r="O7" s="161"/>
      <c r="P7" s="159"/>
      <c r="Q7" s="160"/>
      <c r="R7" s="159"/>
      <c r="S7" s="161"/>
      <c r="T7" s="163"/>
      <c r="U7" s="164"/>
      <c r="V7" s="161"/>
      <c r="W7" s="30"/>
    </row>
    <row r="8" spans="1:24" s="19" customFormat="1" ht="36" customHeight="1" x14ac:dyDescent="0.3">
      <c r="A8" s="589" t="s">
        <v>256</v>
      </c>
      <c r="B8" s="589"/>
      <c r="C8" s="589"/>
      <c r="D8" s="589"/>
      <c r="E8" s="590"/>
      <c r="F8" s="342"/>
      <c r="G8" s="186"/>
      <c r="H8" s="546"/>
      <c r="I8" s="547"/>
      <c r="J8" s="342"/>
      <c r="K8" s="186"/>
      <c r="L8" s="343"/>
      <c r="M8" s="344"/>
      <c r="N8" s="342"/>
      <c r="O8" s="186"/>
      <c r="P8" s="546"/>
      <c r="Q8" s="547"/>
      <c r="R8" s="342"/>
      <c r="S8" s="186"/>
      <c r="T8" s="343"/>
      <c r="U8" s="344"/>
      <c r="V8" s="186"/>
      <c r="W8" s="321" t="s">
        <v>353</v>
      </c>
    </row>
    <row r="9" spans="1:24" s="19" customFormat="1" ht="26.25" customHeight="1" x14ac:dyDescent="0.3">
      <c r="A9" s="551" t="s">
        <v>147</v>
      </c>
      <c r="B9" s="551"/>
      <c r="C9" s="551"/>
      <c r="D9" s="551"/>
      <c r="E9" s="588"/>
      <c r="F9" s="282">
        <v>72</v>
      </c>
      <c r="G9" s="18"/>
      <c r="H9" s="283">
        <v>88.504326676907326</v>
      </c>
      <c r="I9" s="283">
        <v>88.504326676907326</v>
      </c>
      <c r="J9" s="282">
        <v>52.768531746031748</v>
      </c>
      <c r="K9" s="18"/>
      <c r="L9" s="283">
        <v>52.768531746031748</v>
      </c>
      <c r="M9" s="18"/>
      <c r="N9" s="293">
        <f>SUM(N10:N21)/12</f>
        <v>69.674166666666665</v>
      </c>
      <c r="O9" s="294"/>
      <c r="P9" s="293">
        <f>SUM(P10:P21)/12</f>
        <v>87.607500000000002</v>
      </c>
      <c r="Q9" s="294"/>
      <c r="R9" s="293">
        <f t="shared" ref="R9" si="0">SUM(R10:R21)/12</f>
        <v>49.583333333333321</v>
      </c>
      <c r="S9" s="294"/>
      <c r="T9" s="293">
        <f t="shared" ref="T9" si="1">SUM(T10:T21)/12</f>
        <v>36.25</v>
      </c>
      <c r="U9" s="18"/>
      <c r="W9" s="551" t="s">
        <v>148</v>
      </c>
      <c r="X9" s="551"/>
    </row>
    <row r="10" spans="1:24" s="19" customFormat="1" ht="27" customHeight="1" x14ac:dyDescent="0.3">
      <c r="A10" s="19" t="s">
        <v>149</v>
      </c>
      <c r="E10" s="18"/>
      <c r="F10" s="284">
        <v>67</v>
      </c>
      <c r="G10" s="18"/>
      <c r="H10" s="285">
        <v>88.193548387096769</v>
      </c>
      <c r="I10" s="285">
        <v>88.193548387096769</v>
      </c>
      <c r="J10" s="284">
        <v>43.774193548387096</v>
      </c>
      <c r="K10" s="18"/>
      <c r="L10" s="285">
        <v>43.774193548387096</v>
      </c>
      <c r="M10" s="18"/>
      <c r="N10" s="295">
        <v>60.16</v>
      </c>
      <c r="O10" s="296"/>
      <c r="P10" s="295">
        <v>84.35</v>
      </c>
      <c r="Q10" s="296"/>
      <c r="R10" s="295">
        <v>35.74</v>
      </c>
      <c r="S10" s="296"/>
      <c r="T10" s="297">
        <v>28</v>
      </c>
      <c r="U10" s="18"/>
      <c r="W10" s="5" t="s">
        <v>150</v>
      </c>
      <c r="X10" s="5"/>
    </row>
    <row r="11" spans="1:24" s="19" customFormat="1" ht="27" customHeight="1" x14ac:dyDescent="0.3">
      <c r="A11" s="19" t="s">
        <v>151</v>
      </c>
      <c r="E11" s="18"/>
      <c r="F11" s="284">
        <v>69</v>
      </c>
      <c r="G11" s="18"/>
      <c r="H11" s="285">
        <v>87.214285714285708</v>
      </c>
      <c r="I11" s="285">
        <v>87.214285714285708</v>
      </c>
      <c r="J11" s="284">
        <v>48.785714285714285</v>
      </c>
      <c r="K11" s="18"/>
      <c r="L11" s="285">
        <v>48.785714285714285</v>
      </c>
      <c r="M11" s="18"/>
      <c r="N11" s="295">
        <v>63.52</v>
      </c>
      <c r="O11" s="296"/>
      <c r="P11" s="295">
        <v>87.14</v>
      </c>
      <c r="Q11" s="296"/>
      <c r="R11" s="295">
        <v>41</v>
      </c>
      <c r="S11" s="296"/>
      <c r="T11" s="297">
        <v>24</v>
      </c>
      <c r="U11" s="18"/>
      <c r="W11" s="5" t="s">
        <v>152</v>
      </c>
      <c r="X11" s="5"/>
    </row>
    <row r="12" spans="1:24" s="19" customFormat="1" ht="27" customHeight="1" x14ac:dyDescent="0.3">
      <c r="A12" s="19" t="s">
        <v>153</v>
      </c>
      <c r="E12" s="18"/>
      <c r="F12" s="286">
        <v>64</v>
      </c>
      <c r="G12" s="18"/>
      <c r="H12" s="287">
        <v>82.032258064516128</v>
      </c>
      <c r="I12" s="287">
        <v>82.032258064516128</v>
      </c>
      <c r="J12" s="286">
        <v>45.58064516129032</v>
      </c>
      <c r="K12" s="18"/>
      <c r="L12" s="287">
        <v>45.58064516129032</v>
      </c>
      <c r="M12" s="18"/>
      <c r="N12" s="295">
        <v>63.12</v>
      </c>
      <c r="O12" s="296"/>
      <c r="P12" s="295">
        <v>81.87</v>
      </c>
      <c r="Q12" s="296"/>
      <c r="R12" s="295">
        <v>43.74</v>
      </c>
      <c r="S12" s="296"/>
      <c r="T12" s="297">
        <v>33</v>
      </c>
      <c r="U12" s="18"/>
      <c r="W12" s="5" t="s">
        <v>154</v>
      </c>
      <c r="X12" s="5"/>
    </row>
    <row r="13" spans="1:24" s="19" customFormat="1" ht="27" customHeight="1" x14ac:dyDescent="0.3">
      <c r="A13" s="19" t="s">
        <v>155</v>
      </c>
      <c r="E13" s="18"/>
      <c r="F13" s="284">
        <v>70</v>
      </c>
      <c r="G13" s="18"/>
      <c r="H13" s="285">
        <v>86.033333333333331</v>
      </c>
      <c r="I13" s="285">
        <v>86.033333333333331</v>
      </c>
      <c r="J13" s="284">
        <v>51.5</v>
      </c>
      <c r="K13" s="18"/>
      <c r="L13" s="285">
        <v>51.5</v>
      </c>
      <c r="M13" s="18"/>
      <c r="N13" s="295">
        <v>59.19</v>
      </c>
      <c r="O13" s="296"/>
      <c r="P13" s="295">
        <v>79.03</v>
      </c>
      <c r="Q13" s="296"/>
      <c r="R13" s="295">
        <v>38.47</v>
      </c>
      <c r="S13" s="296"/>
      <c r="T13" s="297">
        <v>25</v>
      </c>
      <c r="U13" s="18"/>
      <c r="W13" s="5" t="s">
        <v>156</v>
      </c>
      <c r="X13" s="5"/>
    </row>
    <row r="14" spans="1:24" s="19" customFormat="1" ht="27" customHeight="1" x14ac:dyDescent="0.3">
      <c r="A14" s="19" t="s">
        <v>157</v>
      </c>
      <c r="E14" s="18"/>
      <c r="F14" s="286">
        <v>69</v>
      </c>
      <c r="G14" s="18"/>
      <c r="H14" s="287">
        <v>85.322580645161295</v>
      </c>
      <c r="I14" s="287">
        <v>85.322580645161295</v>
      </c>
      <c r="J14" s="286">
        <v>48.225806451612904</v>
      </c>
      <c r="K14" s="18"/>
      <c r="L14" s="287">
        <v>48.225806451612904</v>
      </c>
      <c r="M14" s="18"/>
      <c r="N14" s="295">
        <v>68.03</v>
      </c>
      <c r="O14" s="296"/>
      <c r="P14" s="295">
        <v>86.48</v>
      </c>
      <c r="Q14" s="296"/>
      <c r="R14" s="295">
        <v>46.65</v>
      </c>
      <c r="S14" s="296"/>
      <c r="T14" s="297">
        <v>37</v>
      </c>
      <c r="U14" s="18"/>
      <c r="W14" s="5" t="s">
        <v>158</v>
      </c>
      <c r="X14" s="5"/>
    </row>
    <row r="15" spans="1:24" s="19" customFormat="1" ht="27" customHeight="1" x14ac:dyDescent="0.3">
      <c r="A15" s="19" t="s">
        <v>159</v>
      </c>
      <c r="E15" s="18"/>
      <c r="F15" s="288">
        <v>79</v>
      </c>
      <c r="G15" s="18"/>
      <c r="H15" s="289">
        <v>93.033333333333331</v>
      </c>
      <c r="I15" s="289">
        <v>93.033333333333331</v>
      </c>
      <c r="J15" s="290">
        <v>59.766666666666666</v>
      </c>
      <c r="K15" s="18"/>
      <c r="L15" s="289">
        <v>59.766666666666666</v>
      </c>
      <c r="M15" s="18"/>
      <c r="N15" s="295">
        <v>71.84</v>
      </c>
      <c r="O15" s="296"/>
      <c r="P15" s="295">
        <v>88.2</v>
      </c>
      <c r="Q15" s="296"/>
      <c r="R15" s="295">
        <v>52.3</v>
      </c>
      <c r="S15" s="296"/>
      <c r="T15" s="297">
        <v>38</v>
      </c>
      <c r="U15" s="18"/>
      <c r="W15" s="5" t="s">
        <v>160</v>
      </c>
      <c r="X15" s="5"/>
    </row>
    <row r="16" spans="1:24" s="19" customFormat="1" ht="27" customHeight="1" x14ac:dyDescent="0.3">
      <c r="A16" s="19" t="s">
        <v>161</v>
      </c>
      <c r="E16" s="18"/>
      <c r="F16" s="291">
        <v>82</v>
      </c>
      <c r="G16" s="18"/>
      <c r="H16" s="292">
        <v>94.322580645161295</v>
      </c>
      <c r="I16" s="292">
        <v>94.322580645161295</v>
      </c>
      <c r="J16" s="291">
        <v>65.41935483870968</v>
      </c>
      <c r="K16" s="18"/>
      <c r="L16" s="292">
        <v>65.41935483870968</v>
      </c>
      <c r="M16" s="18"/>
      <c r="N16" s="295">
        <v>78.45</v>
      </c>
      <c r="O16" s="296"/>
      <c r="P16" s="295">
        <v>90.45</v>
      </c>
      <c r="Q16" s="296"/>
      <c r="R16" s="295">
        <v>62.71</v>
      </c>
      <c r="S16" s="296"/>
      <c r="T16" s="297">
        <v>35</v>
      </c>
      <c r="U16" s="18"/>
      <c r="W16" s="5" t="s">
        <v>162</v>
      </c>
      <c r="X16" s="5"/>
    </row>
    <row r="17" spans="1:24" s="19" customFormat="1" ht="27" customHeight="1" x14ac:dyDescent="0.3">
      <c r="A17" s="19" t="s">
        <v>163</v>
      </c>
      <c r="E17" s="18"/>
      <c r="F17" s="291">
        <v>78</v>
      </c>
      <c r="G17" s="18"/>
      <c r="H17" s="287">
        <v>91.48</v>
      </c>
      <c r="I17" s="287">
        <v>91.48</v>
      </c>
      <c r="J17" s="286">
        <v>61.68</v>
      </c>
      <c r="K17" s="18"/>
      <c r="L17" s="287">
        <v>61.68</v>
      </c>
      <c r="M17" s="18"/>
      <c r="N17" s="295">
        <v>78.05</v>
      </c>
      <c r="O17" s="296"/>
      <c r="P17" s="295">
        <v>91.97</v>
      </c>
      <c r="Q17" s="296"/>
      <c r="R17" s="295">
        <v>60.39</v>
      </c>
      <c r="S17" s="296"/>
      <c r="T17" s="297">
        <v>50</v>
      </c>
      <c r="U17" s="18"/>
      <c r="W17" s="5" t="s">
        <v>164</v>
      </c>
      <c r="X17" s="5"/>
    </row>
    <row r="18" spans="1:24" s="19" customFormat="1" ht="27" customHeight="1" x14ac:dyDescent="0.3">
      <c r="A18" s="19" t="s">
        <v>165</v>
      </c>
      <c r="E18" s="18"/>
      <c r="F18" s="286">
        <v>81</v>
      </c>
      <c r="G18" s="18"/>
      <c r="H18" s="287">
        <v>93.23</v>
      </c>
      <c r="I18" s="287">
        <v>93.23</v>
      </c>
      <c r="J18" s="286">
        <v>64.37</v>
      </c>
      <c r="K18" s="18"/>
      <c r="L18" s="287">
        <v>64.37</v>
      </c>
      <c r="M18" s="18"/>
      <c r="N18" s="295">
        <v>78.62</v>
      </c>
      <c r="O18" s="296"/>
      <c r="P18" s="295">
        <v>92.57</v>
      </c>
      <c r="Q18" s="296"/>
      <c r="R18" s="295">
        <v>60.53</v>
      </c>
      <c r="S18" s="296"/>
      <c r="T18" s="297">
        <v>49</v>
      </c>
      <c r="U18" s="18"/>
      <c r="W18" s="5" t="s">
        <v>166</v>
      </c>
      <c r="X18" s="5"/>
    </row>
    <row r="19" spans="1:24" s="19" customFormat="1" ht="27" customHeight="1" x14ac:dyDescent="0.3">
      <c r="A19" s="19" t="s">
        <v>167</v>
      </c>
      <c r="E19" s="18"/>
      <c r="F19" s="286">
        <v>74</v>
      </c>
      <c r="G19" s="18"/>
      <c r="H19" s="287">
        <v>89.77</v>
      </c>
      <c r="I19" s="287">
        <v>89.77</v>
      </c>
      <c r="J19" s="286">
        <v>53.84</v>
      </c>
      <c r="K19" s="18"/>
      <c r="L19" s="287">
        <v>53.84</v>
      </c>
      <c r="M19" s="18"/>
      <c r="N19" s="295">
        <v>76.790000000000006</v>
      </c>
      <c r="O19" s="296"/>
      <c r="P19" s="295">
        <v>91.58</v>
      </c>
      <c r="Q19" s="296"/>
      <c r="R19" s="295">
        <v>58.32</v>
      </c>
      <c r="S19" s="296"/>
      <c r="T19" s="297">
        <v>35</v>
      </c>
      <c r="U19" s="18"/>
      <c r="W19" s="5" t="s">
        <v>168</v>
      </c>
      <c r="X19" s="5"/>
    </row>
    <row r="20" spans="1:24" s="19" customFormat="1" ht="27" customHeight="1" x14ac:dyDescent="0.3">
      <c r="A20" s="19" t="s">
        <v>169</v>
      </c>
      <c r="E20" s="18"/>
      <c r="F20" s="286">
        <v>69</v>
      </c>
      <c r="G20" s="18"/>
      <c r="H20" s="287">
        <v>87.9</v>
      </c>
      <c r="I20" s="287">
        <v>87.9</v>
      </c>
      <c r="J20" s="286">
        <v>46.67</v>
      </c>
      <c r="K20" s="18"/>
      <c r="L20" s="287">
        <v>46.67</v>
      </c>
      <c r="M20" s="18"/>
      <c r="N20" s="295">
        <v>72.41</v>
      </c>
      <c r="O20" s="296"/>
      <c r="P20" s="295">
        <v>90.23</v>
      </c>
      <c r="Q20" s="296"/>
      <c r="R20" s="295">
        <v>51.6</v>
      </c>
      <c r="S20" s="296"/>
      <c r="T20" s="297">
        <v>45</v>
      </c>
      <c r="U20" s="18"/>
      <c r="W20" s="5" t="s">
        <v>170</v>
      </c>
      <c r="X20" s="5"/>
    </row>
    <row r="21" spans="1:24" s="19" customFormat="1" ht="27" customHeight="1" x14ac:dyDescent="0.3">
      <c r="A21" s="19" t="s">
        <v>171</v>
      </c>
      <c r="E21" s="18"/>
      <c r="F21" s="286">
        <v>64</v>
      </c>
      <c r="G21" s="18"/>
      <c r="H21" s="287">
        <v>83.52</v>
      </c>
      <c r="I21" s="287">
        <v>83.52</v>
      </c>
      <c r="J21" s="286">
        <v>43.61</v>
      </c>
      <c r="K21" s="18"/>
      <c r="L21" s="287">
        <v>43.61</v>
      </c>
      <c r="M21" s="18"/>
      <c r="N21" s="295">
        <v>65.91</v>
      </c>
      <c r="O21" s="296"/>
      <c r="P21" s="295">
        <v>87.42</v>
      </c>
      <c r="Q21" s="296"/>
      <c r="R21" s="295">
        <v>43.55</v>
      </c>
      <c r="S21" s="296"/>
      <c r="T21" s="297">
        <v>36</v>
      </c>
      <c r="U21" s="18"/>
      <c r="W21" s="19" t="s">
        <v>172</v>
      </c>
      <c r="X21" s="5"/>
    </row>
    <row r="22" spans="1:24" s="19" customFormat="1" ht="21" customHeight="1" x14ac:dyDescent="0.3">
      <c r="B22" s="5"/>
      <c r="X22" s="5"/>
    </row>
    <row r="23" spans="1:24" x14ac:dyDescent="0.35">
      <c r="A23" s="2"/>
      <c r="B23" s="3" t="s">
        <v>0</v>
      </c>
      <c r="C23" s="3"/>
      <c r="D23" s="4">
        <v>20.7</v>
      </c>
      <c r="E23" s="3" t="s">
        <v>259</v>
      </c>
      <c r="F23" s="2"/>
      <c r="G23" s="2"/>
      <c r="H23" s="2"/>
      <c r="I23" s="2"/>
      <c r="J23" s="2"/>
      <c r="N23" s="2"/>
      <c r="O23" s="2"/>
      <c r="P23" s="2"/>
      <c r="Q23" s="2"/>
      <c r="R23" s="2"/>
    </row>
    <row r="24" spans="1:24" x14ac:dyDescent="0.35">
      <c r="A24" s="2"/>
      <c r="B24" s="3" t="s">
        <v>73</v>
      </c>
      <c r="C24" s="6"/>
      <c r="D24" s="4">
        <v>20.7</v>
      </c>
      <c r="E24" s="3" t="s">
        <v>260</v>
      </c>
      <c r="F24" s="2"/>
      <c r="G24" s="2"/>
      <c r="H24" s="2"/>
      <c r="I24" s="2"/>
      <c r="J24" s="2"/>
      <c r="N24" s="2"/>
      <c r="O24" s="2"/>
      <c r="P24" s="2"/>
      <c r="Q24" s="2"/>
      <c r="R24" s="2"/>
    </row>
    <row r="25" spans="1:24" ht="6" customHeight="1" x14ac:dyDescent="0.35">
      <c r="B25" s="179"/>
      <c r="C25" s="179"/>
      <c r="D25" s="180"/>
      <c r="E25" s="179"/>
    </row>
    <row r="26" spans="1:24" s="183" customFormat="1" ht="21.75" customHeight="1" x14ac:dyDescent="0.25">
      <c r="A26" s="552" t="s">
        <v>127</v>
      </c>
      <c r="B26" s="552"/>
      <c r="C26" s="552"/>
      <c r="D26" s="552"/>
      <c r="E26" s="530"/>
      <c r="F26" s="591" t="s">
        <v>210</v>
      </c>
      <c r="G26" s="555"/>
      <c r="H26" s="555"/>
      <c r="I26" s="555"/>
      <c r="J26" s="555"/>
      <c r="K26" s="555"/>
      <c r="L26" s="555"/>
      <c r="M26" s="555"/>
      <c r="N26" s="591" t="s">
        <v>211</v>
      </c>
      <c r="O26" s="555"/>
      <c r="P26" s="555"/>
      <c r="Q26" s="555"/>
      <c r="R26" s="555"/>
      <c r="S26" s="555"/>
      <c r="T26" s="555"/>
      <c r="U26" s="555"/>
      <c r="V26" s="596" t="s">
        <v>128</v>
      </c>
      <c r="W26" s="597"/>
      <c r="X26" s="182"/>
    </row>
    <row r="27" spans="1:24" s="183" customFormat="1" ht="21.75" customHeight="1" x14ac:dyDescent="0.3">
      <c r="A27" s="559"/>
      <c r="B27" s="559"/>
      <c r="C27" s="559"/>
      <c r="D27" s="559"/>
      <c r="E27" s="523"/>
      <c r="F27" s="592" t="s">
        <v>132</v>
      </c>
      <c r="G27" s="593"/>
      <c r="H27" s="592" t="s">
        <v>133</v>
      </c>
      <c r="I27" s="593"/>
      <c r="J27" s="592" t="s">
        <v>134</v>
      </c>
      <c r="K27" s="593"/>
      <c r="L27" s="163" t="s">
        <v>136</v>
      </c>
      <c r="M27" s="171"/>
      <c r="N27" s="592" t="s">
        <v>132</v>
      </c>
      <c r="O27" s="593"/>
      <c r="P27" s="592" t="s">
        <v>133</v>
      </c>
      <c r="Q27" s="593"/>
      <c r="R27" s="592" t="s">
        <v>134</v>
      </c>
      <c r="S27" s="593"/>
      <c r="T27" s="163" t="s">
        <v>136</v>
      </c>
      <c r="U27" s="164"/>
      <c r="V27" s="598"/>
      <c r="W27" s="599"/>
      <c r="X27" s="182"/>
    </row>
    <row r="28" spans="1:24" s="183" customFormat="1" ht="21.75" customHeight="1" x14ac:dyDescent="0.3">
      <c r="A28" s="554"/>
      <c r="B28" s="554"/>
      <c r="C28" s="554"/>
      <c r="D28" s="554"/>
      <c r="E28" s="532"/>
      <c r="F28" s="548" t="s">
        <v>138</v>
      </c>
      <c r="G28" s="549"/>
      <c r="H28" s="548" t="s">
        <v>173</v>
      </c>
      <c r="I28" s="549"/>
      <c r="J28" s="548" t="s">
        <v>174</v>
      </c>
      <c r="K28" s="595"/>
      <c r="L28" s="184" t="s">
        <v>175</v>
      </c>
      <c r="M28" s="175"/>
      <c r="N28" s="548" t="s">
        <v>138</v>
      </c>
      <c r="O28" s="549"/>
      <c r="P28" s="548" t="s">
        <v>173</v>
      </c>
      <c r="Q28" s="549"/>
      <c r="R28" s="548" t="s">
        <v>174</v>
      </c>
      <c r="S28" s="595"/>
      <c r="T28" s="184" t="s">
        <v>175</v>
      </c>
      <c r="U28" s="185"/>
      <c r="V28" s="600"/>
      <c r="W28" s="601"/>
    </row>
    <row r="29" spans="1:24" s="19" customFormat="1" ht="3" customHeight="1" x14ac:dyDescent="0.3">
      <c r="A29" s="30"/>
      <c r="B29" s="30"/>
      <c r="C29" s="30"/>
      <c r="D29" s="30"/>
      <c r="E29" s="13"/>
      <c r="F29" s="159"/>
      <c r="G29" s="161"/>
      <c r="H29" s="159"/>
      <c r="I29" s="160"/>
      <c r="J29" s="159"/>
      <c r="K29" s="161"/>
      <c r="L29" s="159"/>
      <c r="M29" s="161"/>
      <c r="N29" s="159"/>
      <c r="O29" s="161"/>
      <c r="P29" s="159"/>
      <c r="Q29" s="160"/>
      <c r="R29" s="159"/>
      <c r="S29" s="161"/>
      <c r="T29" s="159"/>
      <c r="U29" s="160"/>
      <c r="V29" s="161"/>
      <c r="W29" s="30"/>
    </row>
    <row r="30" spans="1:24" s="19" customFormat="1" ht="29.25" customHeight="1" x14ac:dyDescent="0.3">
      <c r="A30" s="589" t="s">
        <v>256</v>
      </c>
      <c r="B30" s="589"/>
      <c r="C30" s="589"/>
      <c r="D30" s="589"/>
      <c r="E30" s="590"/>
      <c r="F30" s="342"/>
      <c r="G30" s="186"/>
      <c r="H30" s="342"/>
      <c r="I30" s="186"/>
      <c r="J30" s="342"/>
      <c r="K30" s="186"/>
      <c r="L30" s="343"/>
      <c r="M30" s="344"/>
      <c r="N30" s="342"/>
      <c r="O30" s="186"/>
      <c r="P30" s="342"/>
      <c r="Q30" s="186"/>
      <c r="R30" s="342"/>
      <c r="S30" s="186"/>
      <c r="T30" s="343"/>
      <c r="U30" s="344"/>
      <c r="V30" s="186"/>
      <c r="W30" s="321" t="s">
        <v>353</v>
      </c>
    </row>
    <row r="31" spans="1:24" s="19" customFormat="1" ht="24" customHeight="1" x14ac:dyDescent="0.3">
      <c r="A31" s="551" t="s">
        <v>147</v>
      </c>
      <c r="B31" s="551"/>
      <c r="C31" s="551"/>
      <c r="D31" s="551"/>
      <c r="E31" s="551"/>
      <c r="F31" s="293">
        <f t="shared" ref="F31" si="2">SUM(F32:F43)/12</f>
        <v>69.912500000000009</v>
      </c>
      <c r="G31" s="294"/>
      <c r="H31" s="293">
        <f t="shared" ref="H31" si="3">SUM(H32:H43)/12</f>
        <v>85.80416666666666</v>
      </c>
      <c r="I31" s="294"/>
      <c r="J31" s="293">
        <f t="shared" ref="J31" si="4">SUM(J32:J43)/12</f>
        <v>51.383333333333333</v>
      </c>
      <c r="K31" s="294"/>
      <c r="L31" s="293">
        <f t="shared" ref="L31" si="5">SUM(L32:L43)/12</f>
        <v>38.833333333333336</v>
      </c>
      <c r="M31" s="249"/>
      <c r="N31" s="475">
        <v>73.2</v>
      </c>
      <c r="O31" s="249"/>
      <c r="P31" s="248">
        <v>88</v>
      </c>
      <c r="Q31" s="249"/>
      <c r="R31" s="248">
        <v>52</v>
      </c>
      <c r="S31" s="166"/>
      <c r="T31" s="248">
        <v>21</v>
      </c>
      <c r="U31" s="18"/>
      <c r="W31" s="551" t="s">
        <v>148</v>
      </c>
      <c r="X31" s="551"/>
    </row>
    <row r="32" spans="1:24" s="19" customFormat="1" ht="24.75" customHeight="1" x14ac:dyDescent="0.3">
      <c r="A32" s="5" t="s">
        <v>149</v>
      </c>
      <c r="B32" s="5"/>
      <c r="C32" s="5"/>
      <c r="D32" s="5"/>
      <c r="E32" s="5"/>
      <c r="F32" s="298">
        <v>67.39</v>
      </c>
      <c r="G32" s="299"/>
      <c r="H32" s="298">
        <v>86.29</v>
      </c>
      <c r="I32" s="299"/>
      <c r="J32" s="298">
        <v>45.94</v>
      </c>
      <c r="K32" s="299"/>
      <c r="L32" s="300">
        <v>34</v>
      </c>
      <c r="M32" s="18"/>
      <c r="N32" s="298">
        <v>63.9</v>
      </c>
      <c r="O32" s="18"/>
      <c r="P32" s="17">
        <v>85</v>
      </c>
      <c r="Q32" s="18"/>
      <c r="R32" s="17">
        <v>44</v>
      </c>
      <c r="S32" s="18"/>
      <c r="T32" s="19">
        <v>30</v>
      </c>
      <c r="U32" s="18"/>
      <c r="W32" s="5" t="s">
        <v>150</v>
      </c>
      <c r="X32" s="5"/>
    </row>
    <row r="33" spans="1:24" s="19" customFormat="1" ht="24.75" customHeight="1" x14ac:dyDescent="0.3">
      <c r="A33" s="5" t="s">
        <v>151</v>
      </c>
      <c r="B33" s="5"/>
      <c r="C33" s="5"/>
      <c r="D33" s="5"/>
      <c r="E33" s="5"/>
      <c r="F33" s="298">
        <v>57.65</v>
      </c>
      <c r="G33" s="299"/>
      <c r="H33" s="298">
        <v>79.52</v>
      </c>
      <c r="I33" s="299"/>
      <c r="J33" s="298">
        <v>35.79</v>
      </c>
      <c r="K33" s="299"/>
      <c r="L33" s="300">
        <v>25</v>
      </c>
      <c r="M33" s="18"/>
      <c r="N33" s="298">
        <v>58.2</v>
      </c>
      <c r="O33" s="18"/>
      <c r="P33" s="17">
        <v>81</v>
      </c>
      <c r="Q33" s="18"/>
      <c r="R33" s="17">
        <v>36</v>
      </c>
      <c r="S33" s="18"/>
      <c r="T33" s="19">
        <v>21</v>
      </c>
      <c r="U33" s="18"/>
      <c r="W33" s="5" t="s">
        <v>152</v>
      </c>
      <c r="X33" s="5"/>
    </row>
    <row r="34" spans="1:24" s="19" customFormat="1" ht="24.75" customHeight="1" x14ac:dyDescent="0.3">
      <c r="A34" s="5" t="s">
        <v>153</v>
      </c>
      <c r="B34" s="5"/>
      <c r="C34" s="5"/>
      <c r="D34" s="5"/>
      <c r="E34" s="5"/>
      <c r="F34" s="298">
        <v>56.26</v>
      </c>
      <c r="G34" s="299"/>
      <c r="H34" s="298">
        <v>74.39</v>
      </c>
      <c r="I34" s="299"/>
      <c r="J34" s="298">
        <v>37.130000000000003</v>
      </c>
      <c r="K34" s="299"/>
      <c r="L34" s="300">
        <v>29</v>
      </c>
      <c r="M34" s="18"/>
      <c r="N34" s="298">
        <v>64.2</v>
      </c>
      <c r="O34" s="18"/>
      <c r="P34" s="17">
        <v>83</v>
      </c>
      <c r="Q34" s="18"/>
      <c r="R34" s="17">
        <v>44</v>
      </c>
      <c r="S34" s="18"/>
      <c r="T34" s="19">
        <v>25</v>
      </c>
      <c r="U34" s="18"/>
      <c r="W34" s="5" t="s">
        <v>154</v>
      </c>
      <c r="X34" s="5"/>
    </row>
    <row r="35" spans="1:24" s="19" customFormat="1" ht="24.75" customHeight="1" x14ac:dyDescent="0.3">
      <c r="A35" s="5" t="s">
        <v>155</v>
      </c>
      <c r="B35" s="5"/>
      <c r="C35" s="5"/>
      <c r="D35" s="5"/>
      <c r="E35" s="5"/>
      <c r="F35" s="298">
        <v>52.82</v>
      </c>
      <c r="G35" s="299"/>
      <c r="H35" s="298">
        <v>69.5</v>
      </c>
      <c r="I35" s="299"/>
      <c r="J35" s="298">
        <v>34.770000000000003</v>
      </c>
      <c r="K35" s="299"/>
      <c r="L35" s="300">
        <v>21</v>
      </c>
      <c r="M35" s="18"/>
      <c r="N35" s="298">
        <v>64.8</v>
      </c>
      <c r="O35" s="18"/>
      <c r="P35" s="17">
        <v>84</v>
      </c>
      <c r="Q35" s="18"/>
      <c r="R35" s="17">
        <v>45</v>
      </c>
      <c r="S35" s="18"/>
      <c r="T35" s="19">
        <v>32</v>
      </c>
      <c r="U35" s="18"/>
      <c r="W35" s="5" t="s">
        <v>156</v>
      </c>
      <c r="X35" s="5"/>
    </row>
    <row r="36" spans="1:24" s="19" customFormat="1" ht="24.75" customHeight="1" x14ac:dyDescent="0.3">
      <c r="A36" s="5" t="s">
        <v>157</v>
      </c>
      <c r="B36" s="5"/>
      <c r="C36" s="5"/>
      <c r="D36" s="5"/>
      <c r="E36" s="5"/>
      <c r="F36" s="298">
        <v>71.599999999999994</v>
      </c>
      <c r="G36" s="299"/>
      <c r="H36" s="298">
        <v>86.39</v>
      </c>
      <c r="I36" s="299"/>
      <c r="J36" s="298">
        <v>52.26</v>
      </c>
      <c r="K36" s="299"/>
      <c r="L36" s="300">
        <v>40</v>
      </c>
      <c r="M36" s="18"/>
      <c r="N36" s="298">
        <v>77.400000000000006</v>
      </c>
      <c r="O36" s="18"/>
      <c r="P36" s="17">
        <v>92</v>
      </c>
      <c r="Q36" s="18"/>
      <c r="R36" s="17">
        <v>58</v>
      </c>
      <c r="S36" s="18"/>
      <c r="T36" s="19">
        <v>44</v>
      </c>
      <c r="U36" s="18"/>
      <c r="W36" s="5" t="s">
        <v>158</v>
      </c>
      <c r="X36" s="5"/>
    </row>
    <row r="37" spans="1:24" s="19" customFormat="1" ht="24.75" customHeight="1" x14ac:dyDescent="0.3">
      <c r="A37" s="5" t="s">
        <v>159</v>
      </c>
      <c r="B37" s="5"/>
      <c r="C37" s="5"/>
      <c r="D37" s="5"/>
      <c r="E37" s="5"/>
      <c r="F37" s="298">
        <v>77.8</v>
      </c>
      <c r="G37" s="299"/>
      <c r="H37" s="298">
        <v>92.43</v>
      </c>
      <c r="I37" s="299"/>
      <c r="J37" s="298">
        <v>60.1</v>
      </c>
      <c r="K37" s="299"/>
      <c r="L37" s="300">
        <v>41</v>
      </c>
      <c r="M37" s="18"/>
      <c r="N37" s="298">
        <v>78.400000000000006</v>
      </c>
      <c r="O37" s="18"/>
      <c r="P37" s="17">
        <v>92</v>
      </c>
      <c r="Q37" s="18"/>
      <c r="R37" s="17">
        <v>61</v>
      </c>
      <c r="S37" s="18"/>
      <c r="T37" s="19">
        <v>45</v>
      </c>
      <c r="U37" s="18"/>
      <c r="W37" s="5" t="s">
        <v>160</v>
      </c>
      <c r="X37" s="5"/>
    </row>
    <row r="38" spans="1:24" s="19" customFormat="1" ht="24.75" customHeight="1" x14ac:dyDescent="0.3">
      <c r="A38" s="5" t="s">
        <v>161</v>
      </c>
      <c r="B38" s="5"/>
      <c r="C38" s="5"/>
      <c r="D38" s="5"/>
      <c r="E38" s="5"/>
      <c r="F38" s="298">
        <v>77.97</v>
      </c>
      <c r="G38" s="299"/>
      <c r="H38" s="298">
        <v>91.71</v>
      </c>
      <c r="I38" s="299"/>
      <c r="J38" s="298">
        <v>61.32</v>
      </c>
      <c r="K38" s="299"/>
      <c r="L38" s="300">
        <v>53</v>
      </c>
      <c r="M38" s="18"/>
      <c r="N38" s="298">
        <v>82.9</v>
      </c>
      <c r="O38" s="18"/>
      <c r="P38" s="17">
        <v>96</v>
      </c>
      <c r="Q38" s="18"/>
      <c r="R38" s="17">
        <v>66</v>
      </c>
      <c r="S38" s="18"/>
      <c r="T38" s="19">
        <v>54</v>
      </c>
      <c r="U38" s="18"/>
      <c r="W38" s="5" t="s">
        <v>162</v>
      </c>
      <c r="X38" s="5"/>
    </row>
    <row r="39" spans="1:24" s="19" customFormat="1" ht="24.75" customHeight="1" x14ac:dyDescent="0.3">
      <c r="A39" s="5" t="s">
        <v>163</v>
      </c>
      <c r="B39" s="5"/>
      <c r="C39" s="5"/>
      <c r="D39" s="5"/>
      <c r="E39" s="5"/>
      <c r="F39" s="298">
        <v>77.94</v>
      </c>
      <c r="G39" s="299"/>
      <c r="H39" s="298">
        <v>90.32</v>
      </c>
      <c r="I39" s="299"/>
      <c r="J39" s="298">
        <v>62.45</v>
      </c>
      <c r="K39" s="299"/>
      <c r="L39" s="300">
        <v>53</v>
      </c>
      <c r="M39" s="18"/>
      <c r="N39" s="298">
        <v>78.5</v>
      </c>
      <c r="O39" s="18"/>
      <c r="P39" s="17">
        <v>93</v>
      </c>
      <c r="Q39" s="18"/>
      <c r="R39" s="17">
        <v>61</v>
      </c>
      <c r="S39" s="18"/>
      <c r="T39" s="19">
        <v>47</v>
      </c>
      <c r="U39" s="18"/>
      <c r="W39" s="5" t="s">
        <v>164</v>
      </c>
      <c r="X39" s="5"/>
    </row>
    <row r="40" spans="1:24" s="19" customFormat="1" ht="24.75" customHeight="1" x14ac:dyDescent="0.3">
      <c r="A40" s="5" t="s">
        <v>165</v>
      </c>
      <c r="B40" s="5"/>
      <c r="C40" s="5"/>
      <c r="D40" s="5"/>
      <c r="E40" s="5"/>
      <c r="F40" s="298">
        <v>82.77</v>
      </c>
      <c r="G40" s="299"/>
      <c r="H40" s="298">
        <v>94.23</v>
      </c>
      <c r="I40" s="299"/>
      <c r="J40" s="298">
        <v>66.099999999999994</v>
      </c>
      <c r="K40" s="299"/>
      <c r="L40" s="300">
        <v>49</v>
      </c>
      <c r="M40" s="18"/>
      <c r="N40" s="298">
        <v>78.599999999999994</v>
      </c>
      <c r="O40" s="18"/>
      <c r="P40" s="17">
        <v>93</v>
      </c>
      <c r="Q40" s="18"/>
      <c r="R40" s="17">
        <v>61</v>
      </c>
      <c r="S40" s="18"/>
      <c r="T40" s="19">
        <v>48</v>
      </c>
      <c r="U40" s="18"/>
      <c r="W40" s="5" t="s">
        <v>166</v>
      </c>
      <c r="X40" s="5"/>
    </row>
    <row r="41" spans="1:24" s="19" customFormat="1" ht="24.75" customHeight="1" x14ac:dyDescent="0.3">
      <c r="A41" s="5" t="s">
        <v>167</v>
      </c>
      <c r="B41" s="5"/>
      <c r="C41" s="5"/>
      <c r="D41" s="5"/>
      <c r="E41" s="5"/>
      <c r="F41" s="298">
        <v>77.180000000000007</v>
      </c>
      <c r="G41" s="299"/>
      <c r="H41" s="298">
        <v>92.55</v>
      </c>
      <c r="I41" s="299"/>
      <c r="J41" s="298">
        <v>58.39</v>
      </c>
      <c r="K41" s="299"/>
      <c r="L41" s="300">
        <v>48</v>
      </c>
      <c r="M41" s="18"/>
      <c r="N41" s="298">
        <v>76</v>
      </c>
      <c r="O41" s="18"/>
      <c r="P41" s="345">
        <v>91</v>
      </c>
      <c r="Q41" s="18"/>
      <c r="R41" s="17">
        <v>58</v>
      </c>
      <c r="S41" s="18"/>
      <c r="T41" s="19">
        <v>45</v>
      </c>
      <c r="U41" s="18"/>
      <c r="W41" s="5" t="s">
        <v>168</v>
      </c>
      <c r="X41" s="5"/>
    </row>
    <row r="42" spans="1:24" s="19" customFormat="1" ht="24.75" customHeight="1" x14ac:dyDescent="0.3">
      <c r="A42" s="5" t="s">
        <v>169</v>
      </c>
      <c r="B42" s="5"/>
      <c r="C42" s="5"/>
      <c r="D42" s="5"/>
      <c r="E42" s="5"/>
      <c r="F42" s="298">
        <v>72.39</v>
      </c>
      <c r="G42" s="299"/>
      <c r="H42" s="298">
        <v>88.9</v>
      </c>
      <c r="I42" s="299"/>
      <c r="J42" s="298">
        <v>53.9</v>
      </c>
      <c r="K42" s="299"/>
      <c r="L42" s="298">
        <v>41</v>
      </c>
      <c r="M42" s="18"/>
      <c r="N42" s="298">
        <v>68.900000000000006</v>
      </c>
      <c r="O42" s="18"/>
      <c r="P42" s="17">
        <v>85</v>
      </c>
      <c r="Q42" s="18"/>
      <c r="R42" s="17">
        <v>50</v>
      </c>
      <c r="S42" s="18"/>
      <c r="T42" s="17">
        <v>40</v>
      </c>
      <c r="U42" s="18"/>
      <c r="W42" s="5" t="s">
        <v>170</v>
      </c>
      <c r="X42" s="5"/>
    </row>
    <row r="43" spans="1:24" s="19" customFormat="1" ht="24.75" customHeight="1" x14ac:dyDescent="0.3">
      <c r="A43" s="19" t="s">
        <v>171</v>
      </c>
      <c r="F43" s="298">
        <v>67.180000000000007</v>
      </c>
      <c r="G43" s="299"/>
      <c r="H43" s="298">
        <v>83.42</v>
      </c>
      <c r="I43" s="299"/>
      <c r="J43" s="298">
        <v>48.45</v>
      </c>
      <c r="K43" s="299"/>
      <c r="L43" s="298">
        <v>32</v>
      </c>
      <c r="M43" s="18"/>
      <c r="N43" s="298">
        <v>64.900000000000006</v>
      </c>
      <c r="O43" s="18"/>
      <c r="P43" s="17">
        <v>84</v>
      </c>
      <c r="Q43" s="18"/>
      <c r="R43" s="17">
        <v>44</v>
      </c>
      <c r="S43" s="18"/>
      <c r="T43" s="17">
        <v>29</v>
      </c>
      <c r="U43" s="18"/>
      <c r="W43" s="19" t="s">
        <v>172</v>
      </c>
      <c r="X43" s="5"/>
    </row>
    <row r="44" spans="1:24" s="19" customFormat="1" ht="3" customHeight="1" x14ac:dyDescent="0.3">
      <c r="A44" s="21"/>
      <c r="B44" s="21"/>
      <c r="C44" s="21"/>
      <c r="D44" s="21"/>
      <c r="E44" s="21"/>
      <c r="F44" s="23"/>
      <c r="G44" s="22"/>
      <c r="H44" s="23"/>
      <c r="I44" s="22"/>
      <c r="J44" s="23"/>
      <c r="K44" s="22"/>
      <c r="L44" s="23"/>
      <c r="M44" s="22"/>
      <c r="N44" s="23"/>
      <c r="O44" s="22"/>
      <c r="P44" s="23"/>
      <c r="Q44" s="22"/>
      <c r="R44" s="23"/>
      <c r="S44" s="22"/>
      <c r="T44" s="23"/>
      <c r="U44" s="22"/>
      <c r="V44" s="21"/>
      <c r="W44" s="21"/>
      <c r="X44" s="5"/>
    </row>
    <row r="45" spans="1:24" s="19" customFormat="1" ht="3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s="19" customFormat="1" ht="17.25" x14ac:dyDescent="0.3">
      <c r="A46" s="5"/>
      <c r="B46" s="5" t="s">
        <v>261</v>
      </c>
      <c r="C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s="19" customFormat="1" ht="17.25" x14ac:dyDescent="0.3">
      <c r="A47" s="5"/>
      <c r="B47" s="5" t="s">
        <v>262</v>
      </c>
      <c r="C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s="19" customFormat="1" ht="17.25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s="19" customFormat="1" ht="17.25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s="19" customFormat="1" ht="17.25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s="19" customFormat="1" ht="17.25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</sheetData>
  <mergeCells count="42">
    <mergeCell ref="A31:E31"/>
    <mergeCell ref="W31:X31"/>
    <mergeCell ref="N27:O27"/>
    <mergeCell ref="P27:Q27"/>
    <mergeCell ref="R27:S27"/>
    <mergeCell ref="F28:G28"/>
    <mergeCell ref="H28:I28"/>
    <mergeCell ref="J28:K28"/>
    <mergeCell ref="N28:O28"/>
    <mergeCell ref="J27:K27"/>
    <mergeCell ref="A30:E30"/>
    <mergeCell ref="A26:E28"/>
    <mergeCell ref="F26:M26"/>
    <mergeCell ref="N26:U26"/>
    <mergeCell ref="V26:W28"/>
    <mergeCell ref="F27:G27"/>
    <mergeCell ref="H27:I27"/>
    <mergeCell ref="P28:Q28"/>
    <mergeCell ref="R28:S28"/>
    <mergeCell ref="A9:E9"/>
    <mergeCell ref="W9:X9"/>
    <mergeCell ref="R6:S6"/>
    <mergeCell ref="T6:U6"/>
    <mergeCell ref="V4:W6"/>
    <mergeCell ref="N6:O6"/>
    <mergeCell ref="P6:Q6"/>
    <mergeCell ref="A8:E8"/>
    <mergeCell ref="H8:I8"/>
    <mergeCell ref="P8:Q8"/>
    <mergeCell ref="A4:E6"/>
    <mergeCell ref="F4:M4"/>
    <mergeCell ref="N4:U4"/>
    <mergeCell ref="F5:G5"/>
    <mergeCell ref="H5:I5"/>
    <mergeCell ref="J5:K5"/>
    <mergeCell ref="N5:O5"/>
    <mergeCell ref="P5:Q5"/>
    <mergeCell ref="R5:S5"/>
    <mergeCell ref="T5:U5"/>
    <mergeCell ref="F6:G6"/>
    <mergeCell ref="H6:I6"/>
    <mergeCell ref="J6:K6"/>
  </mergeCells>
  <phoneticPr fontId="2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51"/>
  <sheetViews>
    <sheetView showGridLines="0" view="pageBreakPreview" topLeftCell="L34" zoomScale="90" zoomScaleSheetLayoutView="90" workbookViewId="0">
      <selection activeCell="T35" sqref="T35:U47"/>
    </sheetView>
  </sheetViews>
  <sheetFormatPr defaultRowHeight="21" x14ac:dyDescent="0.35"/>
  <cols>
    <col min="1" max="1" width="1.7109375" style="177" customWidth="1"/>
    <col min="2" max="2" width="2.42578125" style="177" customWidth="1"/>
    <col min="3" max="3" width="3.5703125" style="177" customWidth="1"/>
    <col min="4" max="4" width="4.7109375" style="177" customWidth="1"/>
    <col min="5" max="5" width="9.7109375" style="177" customWidth="1"/>
    <col min="6" max="6" width="10.28515625" style="177" customWidth="1"/>
    <col min="7" max="7" width="0.85546875" style="177" customWidth="1"/>
    <col min="8" max="8" width="10.7109375" style="177" customWidth="1"/>
    <col min="9" max="9" width="0.42578125" style="177" customWidth="1"/>
    <col min="10" max="10" width="11.5703125" style="177" customWidth="1"/>
    <col min="11" max="11" width="0.42578125" style="177" customWidth="1"/>
    <col min="12" max="12" width="13.140625" style="303" customWidth="1"/>
    <col min="13" max="13" width="0.5703125" style="177" customWidth="1"/>
    <col min="14" max="16" width="0" style="177" hidden="1" customWidth="1"/>
    <col min="17" max="17" width="9.140625" style="177" hidden="1" customWidth="1"/>
    <col min="18" max="18" width="10.28515625" style="177" customWidth="1"/>
    <col min="19" max="19" width="10.7109375" style="177" customWidth="1"/>
    <col min="20" max="20" width="13.28515625" style="177" customWidth="1"/>
    <col min="21" max="21" width="13.7109375" style="177" customWidth="1"/>
    <col min="22" max="22" width="0.42578125" style="177" hidden="1" customWidth="1"/>
    <col min="23" max="23" width="25" style="177" customWidth="1"/>
    <col min="24" max="24" width="2.28515625" style="177" customWidth="1"/>
    <col min="25" max="25" width="4.85546875" style="177" customWidth="1"/>
    <col min="26" max="16384" width="9.140625" style="177"/>
  </cols>
  <sheetData>
    <row r="1" spans="1:24" s="2" customFormat="1" ht="18.75" x14ac:dyDescent="0.3">
      <c r="B1" s="3" t="s">
        <v>0</v>
      </c>
      <c r="D1" s="187">
        <v>20.8</v>
      </c>
      <c r="E1" s="3" t="s">
        <v>264</v>
      </c>
      <c r="L1" s="301"/>
    </row>
    <row r="2" spans="1:24" s="2" customFormat="1" ht="18.75" x14ac:dyDescent="0.3">
      <c r="B2" s="3" t="s">
        <v>73</v>
      </c>
      <c r="D2" s="187">
        <v>20.8</v>
      </c>
      <c r="E2" s="3" t="s">
        <v>265</v>
      </c>
      <c r="L2" s="301"/>
    </row>
    <row r="3" spans="1:24" s="2" customFormat="1" ht="18.75" x14ac:dyDescent="0.3">
      <c r="B3" s="3"/>
      <c r="D3" s="187"/>
      <c r="E3" s="3"/>
      <c r="L3" s="301"/>
      <c r="W3" s="188" t="s">
        <v>176</v>
      </c>
    </row>
    <row r="4" spans="1:24" ht="6" customHeight="1" x14ac:dyDescent="0.35">
      <c r="B4" s="179"/>
      <c r="D4" s="180"/>
      <c r="E4" s="179"/>
    </row>
    <row r="5" spans="1:24" s="5" customFormat="1" ht="22.5" customHeight="1" x14ac:dyDescent="0.3">
      <c r="A5" s="552" t="s">
        <v>127</v>
      </c>
      <c r="B5" s="552"/>
      <c r="C5" s="552"/>
      <c r="D5" s="552"/>
      <c r="E5" s="530"/>
      <c r="F5" s="591" t="s">
        <v>254</v>
      </c>
      <c r="G5" s="555"/>
      <c r="H5" s="555"/>
      <c r="I5" s="555"/>
      <c r="J5" s="555"/>
      <c r="K5" s="555"/>
      <c r="L5" s="555"/>
      <c r="M5" s="555"/>
      <c r="N5" s="545"/>
      <c r="O5" s="545"/>
      <c r="P5" s="545"/>
      <c r="Q5" s="545"/>
      <c r="R5" s="591" t="s">
        <v>255</v>
      </c>
      <c r="S5" s="602"/>
      <c r="T5" s="602"/>
      <c r="U5" s="603"/>
      <c r="V5" s="181"/>
      <c r="W5" s="529" t="s">
        <v>128</v>
      </c>
    </row>
    <row r="6" spans="1:24" s="5" customFormat="1" ht="21.75" customHeight="1" x14ac:dyDescent="0.3">
      <c r="A6" s="553"/>
      <c r="B6" s="553"/>
      <c r="C6" s="553"/>
      <c r="D6" s="553"/>
      <c r="E6" s="523"/>
      <c r="F6" s="592"/>
      <c r="G6" s="593"/>
      <c r="H6" s="171" t="s">
        <v>177</v>
      </c>
      <c r="I6" s="171"/>
      <c r="J6" s="592" t="s">
        <v>178</v>
      </c>
      <c r="K6" s="593"/>
      <c r="L6" s="522" t="s">
        <v>179</v>
      </c>
      <c r="M6" s="523"/>
      <c r="R6" s="172"/>
      <c r="S6" s="171" t="s">
        <v>177</v>
      </c>
      <c r="T6" s="172" t="s">
        <v>178</v>
      </c>
      <c r="U6" s="522" t="s">
        <v>179</v>
      </c>
      <c r="V6" s="523"/>
      <c r="W6" s="604"/>
    </row>
    <row r="7" spans="1:24" s="5" customFormat="1" ht="18.75" customHeight="1" x14ac:dyDescent="0.3">
      <c r="A7" s="553"/>
      <c r="B7" s="553"/>
      <c r="C7" s="553"/>
      <c r="D7" s="553"/>
      <c r="E7" s="523"/>
      <c r="F7" s="546"/>
      <c r="G7" s="547"/>
      <c r="H7" s="161" t="s">
        <v>180</v>
      </c>
      <c r="I7" s="161"/>
      <c r="J7" s="546" t="s">
        <v>135</v>
      </c>
      <c r="K7" s="547"/>
      <c r="L7" s="522" t="s">
        <v>181</v>
      </c>
      <c r="M7" s="523"/>
      <c r="R7" s="173"/>
      <c r="S7" s="161" t="s">
        <v>180</v>
      </c>
      <c r="T7" s="173" t="s">
        <v>135</v>
      </c>
      <c r="U7" s="522" t="s">
        <v>181</v>
      </c>
      <c r="V7" s="523"/>
      <c r="W7" s="604"/>
    </row>
    <row r="8" spans="1:24" s="5" customFormat="1" ht="18.75" customHeight="1" x14ac:dyDescent="0.3">
      <c r="A8" s="553"/>
      <c r="B8" s="553"/>
      <c r="C8" s="553"/>
      <c r="D8" s="553"/>
      <c r="E8" s="523"/>
      <c r="F8" s="546" t="s">
        <v>178</v>
      </c>
      <c r="G8" s="547"/>
      <c r="H8" s="161" t="s">
        <v>183</v>
      </c>
      <c r="I8" s="161"/>
      <c r="J8" s="546" t="s">
        <v>184</v>
      </c>
      <c r="K8" s="547"/>
      <c r="L8" s="522" t="s">
        <v>185</v>
      </c>
      <c r="M8" s="523"/>
      <c r="R8" s="173" t="s">
        <v>178</v>
      </c>
      <c r="S8" s="161" t="s">
        <v>183</v>
      </c>
      <c r="T8" s="173" t="s">
        <v>184</v>
      </c>
      <c r="U8" s="522" t="s">
        <v>185</v>
      </c>
      <c r="V8" s="523"/>
      <c r="W8" s="604"/>
    </row>
    <row r="9" spans="1:24" s="5" customFormat="1" ht="18.75" customHeight="1" x14ac:dyDescent="0.3">
      <c r="A9" s="554"/>
      <c r="B9" s="554"/>
      <c r="C9" s="554"/>
      <c r="D9" s="554"/>
      <c r="E9" s="532"/>
      <c r="F9" s="548" t="s">
        <v>182</v>
      </c>
      <c r="G9" s="549"/>
      <c r="H9" s="196" t="s">
        <v>186</v>
      </c>
      <c r="I9" s="196"/>
      <c r="J9" s="548" t="s">
        <v>187</v>
      </c>
      <c r="K9" s="549"/>
      <c r="L9" s="531" t="s">
        <v>188</v>
      </c>
      <c r="M9" s="532"/>
      <c r="N9" s="21"/>
      <c r="O9" s="21"/>
      <c r="P9" s="21"/>
      <c r="Q9" s="21"/>
      <c r="R9" s="174" t="s">
        <v>182</v>
      </c>
      <c r="S9" s="196" t="s">
        <v>186</v>
      </c>
      <c r="T9" s="174" t="s">
        <v>187</v>
      </c>
      <c r="U9" s="531" t="s">
        <v>188</v>
      </c>
      <c r="V9" s="532"/>
      <c r="W9" s="605"/>
    </row>
    <row r="10" spans="1:24" s="19" customFormat="1" ht="3" customHeight="1" x14ac:dyDescent="0.3">
      <c r="A10" s="30"/>
      <c r="B10" s="30"/>
      <c r="C10" s="30"/>
      <c r="D10" s="30"/>
      <c r="E10" s="13"/>
      <c r="F10" s="159"/>
      <c r="G10" s="160"/>
      <c r="H10" s="159"/>
      <c r="I10" s="160"/>
      <c r="J10" s="159"/>
      <c r="K10" s="160"/>
      <c r="L10" s="304"/>
      <c r="M10" s="13"/>
      <c r="R10" s="173"/>
      <c r="S10" s="161"/>
      <c r="T10" s="173"/>
      <c r="U10" s="10"/>
      <c r="V10" s="30"/>
      <c r="W10" s="181"/>
    </row>
    <row r="11" spans="1:24" s="26" customFormat="1" ht="30.75" customHeight="1" x14ac:dyDescent="0.3">
      <c r="A11" s="589" t="s">
        <v>256</v>
      </c>
      <c r="B11" s="589"/>
      <c r="C11" s="589"/>
      <c r="D11" s="589"/>
      <c r="E11" s="590"/>
      <c r="F11" s="189"/>
      <c r="G11" s="346"/>
      <c r="H11" s="189"/>
      <c r="I11" s="346"/>
      <c r="J11" s="189"/>
      <c r="K11" s="346"/>
      <c r="L11" s="347"/>
      <c r="M11" s="322"/>
      <c r="R11" s="348"/>
      <c r="T11" s="348"/>
      <c r="U11" s="348"/>
      <c r="V11" s="190"/>
      <c r="W11" s="321" t="s">
        <v>353</v>
      </c>
      <c r="X11" s="191"/>
    </row>
    <row r="12" spans="1:24" s="2" customFormat="1" ht="24.95" customHeight="1" x14ac:dyDescent="0.3">
      <c r="A12" s="606" t="s">
        <v>147</v>
      </c>
      <c r="B12" s="606"/>
      <c r="C12" s="606"/>
      <c r="D12" s="606"/>
      <c r="E12" s="607"/>
      <c r="F12" s="476">
        <v>1900.3999999999999</v>
      </c>
      <c r="G12" s="349"/>
      <c r="H12" s="481">
        <v>105</v>
      </c>
      <c r="I12" s="482">
        <v>160.5</v>
      </c>
      <c r="J12" s="483">
        <v>160.5</v>
      </c>
      <c r="K12" s="349"/>
      <c r="L12" s="477" t="s">
        <v>350</v>
      </c>
      <c r="M12" s="349"/>
      <c r="N12" s="165"/>
      <c r="O12" s="165"/>
      <c r="P12" s="165"/>
      <c r="Q12" s="165"/>
      <c r="R12" s="484">
        <v>1329.9</v>
      </c>
      <c r="S12" s="485">
        <v>102</v>
      </c>
      <c r="T12" s="486">
        <v>86.9</v>
      </c>
      <c r="U12" s="486" t="s">
        <v>351</v>
      </c>
      <c r="V12" s="608" t="s">
        <v>148</v>
      </c>
      <c r="W12" s="606"/>
      <c r="X12" s="301"/>
    </row>
    <row r="13" spans="1:24" s="2" customFormat="1" ht="24.95" customHeight="1" x14ac:dyDescent="0.3">
      <c r="A13" s="26" t="s">
        <v>149</v>
      </c>
      <c r="B13" s="26"/>
      <c r="C13" s="26"/>
      <c r="D13" s="26"/>
      <c r="E13" s="192"/>
      <c r="F13" s="353" t="s">
        <v>349</v>
      </c>
      <c r="G13" s="192"/>
      <c r="H13" s="352" t="s">
        <v>349</v>
      </c>
      <c r="I13" s="351" t="s">
        <v>349</v>
      </c>
      <c r="J13" s="352" t="s">
        <v>349</v>
      </c>
      <c r="K13" s="192"/>
      <c r="L13" s="353" t="s">
        <v>349</v>
      </c>
      <c r="M13" s="192"/>
      <c r="N13" s="26"/>
      <c r="O13" s="26"/>
      <c r="P13" s="26"/>
      <c r="Q13" s="26"/>
      <c r="R13" s="354" t="s">
        <v>349</v>
      </c>
      <c r="S13" s="302" t="s">
        <v>349</v>
      </c>
      <c r="T13" s="354" t="s">
        <v>349</v>
      </c>
      <c r="U13" s="354" t="s">
        <v>349</v>
      </c>
      <c r="V13" s="301"/>
      <c r="W13" s="2" t="s">
        <v>189</v>
      </c>
      <c r="X13" s="301"/>
    </row>
    <row r="14" spans="1:24" s="2" customFormat="1" ht="24.95" customHeight="1" x14ac:dyDescent="0.3">
      <c r="A14" s="26" t="s">
        <v>151</v>
      </c>
      <c r="B14" s="26"/>
      <c r="C14" s="26"/>
      <c r="D14" s="26"/>
      <c r="E14" s="192"/>
      <c r="F14" s="353" t="s">
        <v>349</v>
      </c>
      <c r="G14" s="192"/>
      <c r="H14" s="352" t="s">
        <v>349</v>
      </c>
      <c r="I14" s="351" t="s">
        <v>349</v>
      </c>
      <c r="J14" s="352" t="s">
        <v>349</v>
      </c>
      <c r="K14" s="192"/>
      <c r="L14" s="353" t="s">
        <v>349</v>
      </c>
      <c r="M14" s="192"/>
      <c r="N14" s="26"/>
      <c r="O14" s="26"/>
      <c r="P14" s="26"/>
      <c r="Q14" s="26"/>
      <c r="R14" s="354">
        <v>42.1</v>
      </c>
      <c r="S14" s="302">
        <v>6</v>
      </c>
      <c r="T14" s="354">
        <v>27.6</v>
      </c>
      <c r="U14" s="355">
        <v>18</v>
      </c>
      <c r="V14" s="301"/>
      <c r="W14" s="2" t="s">
        <v>190</v>
      </c>
      <c r="X14" s="301"/>
    </row>
    <row r="15" spans="1:24" s="2" customFormat="1" ht="24.95" customHeight="1" x14ac:dyDescent="0.3">
      <c r="A15" s="26" t="s">
        <v>153</v>
      </c>
      <c r="B15" s="26"/>
      <c r="C15" s="26"/>
      <c r="D15" s="26"/>
      <c r="E15" s="192"/>
      <c r="F15" s="353">
        <v>0.9</v>
      </c>
      <c r="G15" s="192"/>
      <c r="H15" s="350">
        <v>1</v>
      </c>
      <c r="I15" s="351">
        <v>0.9</v>
      </c>
      <c r="J15" s="352">
        <v>0.9</v>
      </c>
      <c r="K15" s="192"/>
      <c r="L15" s="353">
        <v>21</v>
      </c>
      <c r="M15" s="192"/>
      <c r="N15" s="26"/>
      <c r="O15" s="26"/>
      <c r="P15" s="26"/>
      <c r="Q15" s="26"/>
      <c r="R15" s="354">
        <v>5</v>
      </c>
      <c r="S15" s="302">
        <v>4</v>
      </c>
      <c r="T15" s="354">
        <v>3.2</v>
      </c>
      <c r="U15" s="355">
        <v>20</v>
      </c>
      <c r="V15" s="301"/>
      <c r="W15" s="2" t="s">
        <v>191</v>
      </c>
      <c r="X15" s="301"/>
    </row>
    <row r="16" spans="1:24" s="2" customFormat="1" ht="24.95" customHeight="1" x14ac:dyDescent="0.3">
      <c r="A16" s="26" t="s">
        <v>155</v>
      </c>
      <c r="B16" s="26"/>
      <c r="C16" s="26"/>
      <c r="D16" s="26"/>
      <c r="E16" s="192"/>
      <c r="F16" s="353">
        <v>84.6</v>
      </c>
      <c r="G16" s="192"/>
      <c r="H16" s="350">
        <v>4</v>
      </c>
      <c r="I16" s="351">
        <v>64.2</v>
      </c>
      <c r="J16" s="352">
        <v>64.2</v>
      </c>
      <c r="K16" s="192"/>
      <c r="L16" s="353">
        <v>3</v>
      </c>
      <c r="M16" s="192"/>
      <c r="N16" s="26"/>
      <c r="O16" s="26"/>
      <c r="P16" s="26"/>
      <c r="Q16" s="26"/>
      <c r="R16" s="354">
        <v>28.9</v>
      </c>
      <c r="S16" s="302">
        <v>5</v>
      </c>
      <c r="T16" s="354">
        <v>12.6</v>
      </c>
      <c r="U16" s="355">
        <v>11</v>
      </c>
      <c r="V16" s="301"/>
      <c r="W16" s="2" t="s">
        <v>192</v>
      </c>
      <c r="X16" s="301"/>
    </row>
    <row r="17" spans="1:24" s="2" customFormat="1" ht="24.95" customHeight="1" x14ac:dyDescent="0.3">
      <c r="A17" s="26" t="s">
        <v>157</v>
      </c>
      <c r="B17" s="26"/>
      <c r="C17" s="26"/>
      <c r="D17" s="26"/>
      <c r="E17" s="192"/>
      <c r="F17" s="353">
        <v>102.6</v>
      </c>
      <c r="G17" s="192"/>
      <c r="H17" s="350">
        <v>7</v>
      </c>
      <c r="I17" s="351">
        <v>84.3</v>
      </c>
      <c r="J17" s="352">
        <v>84.3</v>
      </c>
      <c r="K17" s="192"/>
      <c r="L17" s="353">
        <v>3</v>
      </c>
      <c r="M17" s="192"/>
      <c r="N17" s="26"/>
      <c r="O17" s="26"/>
      <c r="P17" s="26"/>
      <c r="Q17" s="26"/>
      <c r="R17" s="354">
        <v>98.6</v>
      </c>
      <c r="S17" s="302">
        <v>10</v>
      </c>
      <c r="T17" s="354">
        <v>30</v>
      </c>
      <c r="U17" s="355">
        <v>2</v>
      </c>
      <c r="V17" s="301"/>
      <c r="W17" s="2" t="s">
        <v>193</v>
      </c>
      <c r="X17" s="301"/>
    </row>
    <row r="18" spans="1:24" s="2" customFormat="1" ht="24.95" customHeight="1" x14ac:dyDescent="0.3">
      <c r="A18" s="26" t="s">
        <v>159</v>
      </c>
      <c r="B18" s="26"/>
      <c r="C18" s="26"/>
      <c r="D18" s="26"/>
      <c r="E18" s="192"/>
      <c r="F18" s="353">
        <v>563.9</v>
      </c>
      <c r="G18" s="192"/>
      <c r="H18" s="350">
        <v>23</v>
      </c>
      <c r="I18" s="351">
        <v>131.4</v>
      </c>
      <c r="J18" s="352">
        <v>131.4</v>
      </c>
      <c r="K18" s="192"/>
      <c r="L18" s="353">
        <v>10</v>
      </c>
      <c r="M18" s="192"/>
      <c r="N18" s="26"/>
      <c r="O18" s="26"/>
      <c r="P18" s="26"/>
      <c r="Q18" s="26"/>
      <c r="R18" s="354">
        <v>227.5</v>
      </c>
      <c r="S18" s="302">
        <v>11</v>
      </c>
      <c r="T18" s="354">
        <v>68.400000000000006</v>
      </c>
      <c r="U18" s="355">
        <v>21</v>
      </c>
      <c r="V18" s="301"/>
      <c r="W18" s="2" t="s">
        <v>194</v>
      </c>
      <c r="X18" s="301"/>
    </row>
    <row r="19" spans="1:24" s="2" customFormat="1" ht="24.95" customHeight="1" x14ac:dyDescent="0.3">
      <c r="A19" s="26" t="s">
        <v>161</v>
      </c>
      <c r="B19" s="26"/>
      <c r="C19" s="26"/>
      <c r="D19" s="26"/>
      <c r="E19" s="192"/>
      <c r="F19" s="353">
        <v>644.5</v>
      </c>
      <c r="G19" s="192"/>
      <c r="H19" s="350">
        <v>23</v>
      </c>
      <c r="I19" s="351">
        <v>160.5</v>
      </c>
      <c r="J19" s="352">
        <v>160.5</v>
      </c>
      <c r="K19" s="192"/>
      <c r="L19" s="353">
        <v>30</v>
      </c>
      <c r="M19" s="192"/>
      <c r="N19" s="26"/>
      <c r="O19" s="26"/>
      <c r="P19" s="26"/>
      <c r="Q19" s="26"/>
      <c r="R19" s="354">
        <v>288</v>
      </c>
      <c r="S19" s="302">
        <v>19</v>
      </c>
      <c r="T19" s="354">
        <v>86.7</v>
      </c>
      <c r="U19" s="355">
        <v>8</v>
      </c>
      <c r="V19" s="301"/>
      <c r="W19" s="2" t="s">
        <v>195</v>
      </c>
      <c r="X19" s="301"/>
    </row>
    <row r="20" spans="1:24" s="2" customFormat="1" ht="24.95" customHeight="1" x14ac:dyDescent="0.3">
      <c r="A20" s="26" t="s">
        <v>163</v>
      </c>
      <c r="B20" s="26"/>
      <c r="C20" s="26"/>
      <c r="D20" s="26"/>
      <c r="E20" s="192"/>
      <c r="F20" s="353">
        <v>196.5</v>
      </c>
      <c r="G20" s="192"/>
      <c r="H20" s="350">
        <v>19</v>
      </c>
      <c r="I20" s="351">
        <v>49.3</v>
      </c>
      <c r="J20" s="352">
        <v>49.3</v>
      </c>
      <c r="K20" s="192"/>
      <c r="L20" s="353">
        <v>2</v>
      </c>
      <c r="M20" s="192"/>
      <c r="N20" s="26"/>
      <c r="O20" s="26"/>
      <c r="P20" s="26"/>
      <c r="Q20" s="26"/>
      <c r="R20" s="354">
        <v>186.9</v>
      </c>
      <c r="S20" s="302">
        <v>17</v>
      </c>
      <c r="T20" s="354">
        <v>66.3</v>
      </c>
      <c r="U20" s="355">
        <v>7</v>
      </c>
      <c r="V20" s="301"/>
      <c r="W20" s="2" t="s">
        <v>196</v>
      </c>
      <c r="X20" s="301"/>
    </row>
    <row r="21" spans="1:24" s="2" customFormat="1" ht="24.95" customHeight="1" x14ac:dyDescent="0.3">
      <c r="A21" s="26" t="s">
        <v>165</v>
      </c>
      <c r="B21" s="26"/>
      <c r="C21" s="26"/>
      <c r="D21" s="26"/>
      <c r="E21" s="192"/>
      <c r="F21" s="353">
        <v>223.7</v>
      </c>
      <c r="G21" s="192"/>
      <c r="H21" s="350">
        <v>17</v>
      </c>
      <c r="I21" s="351">
        <v>59.1</v>
      </c>
      <c r="J21" s="352">
        <v>59.1</v>
      </c>
      <c r="K21" s="192"/>
      <c r="L21" s="353">
        <v>24</v>
      </c>
      <c r="M21" s="192"/>
      <c r="N21" s="26"/>
      <c r="O21" s="26"/>
      <c r="P21" s="26"/>
      <c r="Q21" s="26"/>
      <c r="R21" s="354">
        <v>210.7</v>
      </c>
      <c r="S21" s="302">
        <v>15</v>
      </c>
      <c r="T21" s="354">
        <v>82</v>
      </c>
      <c r="U21" s="355">
        <v>14</v>
      </c>
      <c r="V21" s="301"/>
      <c r="W21" s="2" t="s">
        <v>197</v>
      </c>
      <c r="X21" s="301"/>
    </row>
    <row r="22" spans="1:24" s="2" customFormat="1" ht="24.95" customHeight="1" x14ac:dyDescent="0.3">
      <c r="A22" s="26" t="s">
        <v>167</v>
      </c>
      <c r="B22" s="26"/>
      <c r="C22" s="26"/>
      <c r="D22" s="26"/>
      <c r="E22" s="192"/>
      <c r="F22" s="353">
        <v>80.099999999999994</v>
      </c>
      <c r="G22" s="192"/>
      <c r="H22" s="350">
        <v>9</v>
      </c>
      <c r="I22" s="351">
        <v>42.9</v>
      </c>
      <c r="J22" s="352">
        <v>42.9</v>
      </c>
      <c r="K22" s="192"/>
      <c r="L22" s="353">
        <v>23</v>
      </c>
      <c r="M22" s="192"/>
      <c r="N22" s="26"/>
      <c r="O22" s="26"/>
      <c r="P22" s="26"/>
      <c r="Q22" s="26"/>
      <c r="R22" s="354">
        <v>206.4</v>
      </c>
      <c r="S22" s="302">
        <v>11</v>
      </c>
      <c r="T22" s="354">
        <v>86.9</v>
      </c>
      <c r="U22" s="355">
        <v>7</v>
      </c>
      <c r="V22" s="301"/>
      <c r="W22" s="2" t="s">
        <v>198</v>
      </c>
      <c r="X22" s="301"/>
    </row>
    <row r="23" spans="1:24" s="2" customFormat="1" ht="24.95" customHeight="1" x14ac:dyDescent="0.3">
      <c r="A23" s="26" t="s">
        <v>169</v>
      </c>
      <c r="B23" s="26"/>
      <c r="C23" s="26"/>
      <c r="D23" s="26"/>
      <c r="E23" s="192"/>
      <c r="F23" s="353" t="s">
        <v>349</v>
      </c>
      <c r="G23" s="192"/>
      <c r="H23" s="352" t="s">
        <v>349</v>
      </c>
      <c r="I23" s="351" t="s">
        <v>349</v>
      </c>
      <c r="J23" s="352" t="s">
        <v>349</v>
      </c>
      <c r="K23" s="192"/>
      <c r="L23" s="353" t="s">
        <v>349</v>
      </c>
      <c r="M23" s="192"/>
      <c r="N23" s="26"/>
      <c r="O23" s="26"/>
      <c r="P23" s="26"/>
      <c r="Q23" s="26"/>
      <c r="R23" s="354">
        <v>35.799999999999997</v>
      </c>
      <c r="S23" s="302">
        <v>4</v>
      </c>
      <c r="T23" s="354">
        <v>18</v>
      </c>
      <c r="U23" s="355">
        <v>6</v>
      </c>
      <c r="V23" s="301"/>
      <c r="W23" s="2" t="s">
        <v>199</v>
      </c>
      <c r="X23" s="301"/>
    </row>
    <row r="24" spans="1:24" s="2" customFormat="1" ht="24.95" customHeight="1" x14ac:dyDescent="0.3">
      <c r="A24" s="11" t="s">
        <v>171</v>
      </c>
      <c r="B24" s="11"/>
      <c r="C24" s="11"/>
      <c r="D24" s="11"/>
      <c r="E24" s="193"/>
      <c r="F24" s="305">
        <v>3.6</v>
      </c>
      <c r="G24" s="193"/>
      <c r="H24" s="356">
        <v>2</v>
      </c>
      <c r="I24" s="357">
        <v>2</v>
      </c>
      <c r="J24" s="356">
        <v>2</v>
      </c>
      <c r="K24" s="193"/>
      <c r="L24" s="305">
        <v>1</v>
      </c>
      <c r="M24" s="193"/>
      <c r="N24" s="11"/>
      <c r="O24" s="11"/>
      <c r="P24" s="11"/>
      <c r="Q24" s="11"/>
      <c r="R24" s="358" t="s">
        <v>349</v>
      </c>
      <c r="S24" s="359" t="s">
        <v>349</v>
      </c>
      <c r="T24" s="358" t="s">
        <v>349</v>
      </c>
      <c r="U24" s="358" t="s">
        <v>349</v>
      </c>
      <c r="V24" s="301"/>
      <c r="W24" s="26" t="s">
        <v>200</v>
      </c>
      <c r="X24" s="301"/>
    </row>
    <row r="25" spans="1:24" s="2" customFormat="1" ht="18.75" x14ac:dyDescent="0.3">
      <c r="B25" s="3" t="s">
        <v>0</v>
      </c>
      <c r="D25" s="187">
        <v>20.8</v>
      </c>
      <c r="E25" s="3" t="s">
        <v>266</v>
      </c>
      <c r="L25" s="301"/>
    </row>
    <row r="26" spans="1:24" s="2" customFormat="1" ht="18.75" x14ac:dyDescent="0.3">
      <c r="B26" s="3" t="s">
        <v>73</v>
      </c>
      <c r="D26" s="187">
        <v>20.8</v>
      </c>
      <c r="E26" s="3" t="s">
        <v>267</v>
      </c>
      <c r="L26" s="301"/>
    </row>
    <row r="27" spans="1:24" s="2" customFormat="1" ht="18.75" x14ac:dyDescent="0.3">
      <c r="B27" s="3"/>
      <c r="D27" s="187"/>
      <c r="E27" s="3"/>
      <c r="L27" s="301"/>
      <c r="W27" s="188" t="s">
        <v>176</v>
      </c>
    </row>
    <row r="28" spans="1:24" ht="6" customHeight="1" x14ac:dyDescent="0.35">
      <c r="B28" s="179"/>
      <c r="D28" s="180"/>
      <c r="E28" s="179"/>
    </row>
    <row r="29" spans="1:24" s="5" customFormat="1" ht="22.5" customHeight="1" x14ac:dyDescent="0.3">
      <c r="A29" s="552" t="s">
        <v>127</v>
      </c>
      <c r="B29" s="552"/>
      <c r="C29" s="552"/>
      <c r="D29" s="552"/>
      <c r="E29" s="530"/>
      <c r="F29" s="591" t="s">
        <v>210</v>
      </c>
      <c r="G29" s="555"/>
      <c r="H29" s="555"/>
      <c r="I29" s="555"/>
      <c r="J29" s="555"/>
      <c r="K29" s="555"/>
      <c r="L29" s="555"/>
      <c r="M29" s="555"/>
      <c r="N29" s="545"/>
      <c r="O29" s="545"/>
      <c r="P29" s="545"/>
      <c r="Q29" s="545"/>
      <c r="R29" s="591" t="s">
        <v>211</v>
      </c>
      <c r="S29" s="602"/>
      <c r="T29" s="602"/>
      <c r="U29" s="603"/>
      <c r="V29" s="181"/>
      <c r="W29" s="529" t="s">
        <v>128</v>
      </c>
    </row>
    <row r="30" spans="1:24" s="5" customFormat="1" ht="21.75" customHeight="1" x14ac:dyDescent="0.3">
      <c r="A30" s="553"/>
      <c r="B30" s="553"/>
      <c r="C30" s="553"/>
      <c r="D30" s="553"/>
      <c r="E30" s="523"/>
      <c r="F30" s="592"/>
      <c r="G30" s="593"/>
      <c r="H30" s="171" t="s">
        <v>177</v>
      </c>
      <c r="I30" s="171"/>
      <c r="J30" s="592" t="s">
        <v>178</v>
      </c>
      <c r="K30" s="593"/>
      <c r="L30" s="522" t="s">
        <v>179</v>
      </c>
      <c r="M30" s="523"/>
      <c r="R30" s="172"/>
      <c r="S30" s="171" t="s">
        <v>177</v>
      </c>
      <c r="T30" s="172" t="s">
        <v>178</v>
      </c>
      <c r="U30" s="522" t="s">
        <v>179</v>
      </c>
      <c r="V30" s="523"/>
      <c r="W30" s="604"/>
    </row>
    <row r="31" spans="1:24" s="5" customFormat="1" ht="18.75" customHeight="1" x14ac:dyDescent="0.3">
      <c r="A31" s="553"/>
      <c r="B31" s="553"/>
      <c r="C31" s="553"/>
      <c r="D31" s="553"/>
      <c r="E31" s="523"/>
      <c r="F31" s="546" t="s">
        <v>178</v>
      </c>
      <c r="G31" s="547"/>
      <c r="H31" s="161" t="s">
        <v>180</v>
      </c>
      <c r="I31" s="161"/>
      <c r="J31" s="546" t="s">
        <v>135</v>
      </c>
      <c r="K31" s="547"/>
      <c r="L31" s="522" t="s">
        <v>181</v>
      </c>
      <c r="M31" s="523"/>
      <c r="R31" s="173" t="s">
        <v>178</v>
      </c>
      <c r="S31" s="161" t="s">
        <v>180</v>
      </c>
      <c r="T31" s="173" t="s">
        <v>135</v>
      </c>
      <c r="U31" s="522" t="s">
        <v>181</v>
      </c>
      <c r="V31" s="523"/>
      <c r="W31" s="604"/>
    </row>
    <row r="32" spans="1:24" s="5" customFormat="1" ht="18.75" customHeight="1" x14ac:dyDescent="0.3">
      <c r="A32" s="553"/>
      <c r="B32" s="553"/>
      <c r="C32" s="553"/>
      <c r="D32" s="553"/>
      <c r="E32" s="523"/>
      <c r="F32" s="546" t="s">
        <v>182</v>
      </c>
      <c r="G32" s="547"/>
      <c r="H32" s="161" t="s">
        <v>183</v>
      </c>
      <c r="I32" s="161"/>
      <c r="J32" s="546" t="s">
        <v>184</v>
      </c>
      <c r="K32" s="547"/>
      <c r="L32" s="522" t="s">
        <v>185</v>
      </c>
      <c r="M32" s="523"/>
      <c r="R32" s="173" t="s">
        <v>182</v>
      </c>
      <c r="S32" s="161" t="s">
        <v>183</v>
      </c>
      <c r="T32" s="173" t="s">
        <v>184</v>
      </c>
      <c r="U32" s="522" t="s">
        <v>185</v>
      </c>
      <c r="V32" s="523"/>
      <c r="W32" s="604"/>
    </row>
    <row r="33" spans="1:24" s="5" customFormat="1" ht="18.75" customHeight="1" x14ac:dyDescent="0.3">
      <c r="A33" s="554"/>
      <c r="B33" s="554"/>
      <c r="C33" s="554"/>
      <c r="D33" s="554"/>
      <c r="E33" s="532"/>
      <c r="F33" s="548"/>
      <c r="G33" s="549"/>
      <c r="H33" s="175" t="s">
        <v>186</v>
      </c>
      <c r="I33" s="175"/>
      <c r="J33" s="548" t="s">
        <v>187</v>
      </c>
      <c r="K33" s="549"/>
      <c r="L33" s="531" t="s">
        <v>188</v>
      </c>
      <c r="M33" s="532"/>
      <c r="R33" s="174"/>
      <c r="S33" s="175" t="s">
        <v>186</v>
      </c>
      <c r="T33" s="174" t="s">
        <v>187</v>
      </c>
      <c r="U33" s="531" t="s">
        <v>188</v>
      </c>
      <c r="V33" s="532"/>
      <c r="W33" s="605"/>
    </row>
    <row r="34" spans="1:24" s="26" customFormat="1" ht="36.75" customHeight="1" x14ac:dyDescent="0.3">
      <c r="A34" s="589" t="s">
        <v>256</v>
      </c>
      <c r="B34" s="589"/>
      <c r="C34" s="589"/>
      <c r="D34" s="589"/>
      <c r="E34" s="590"/>
      <c r="F34" s="189"/>
      <c r="G34" s="346"/>
      <c r="H34" s="189"/>
      <c r="I34" s="346"/>
      <c r="J34" s="189"/>
      <c r="K34" s="346"/>
      <c r="L34" s="347"/>
      <c r="M34" s="322"/>
      <c r="R34" s="348"/>
      <c r="T34" s="348"/>
      <c r="U34" s="348"/>
      <c r="V34" s="190"/>
      <c r="W34" s="321" t="s">
        <v>353</v>
      </c>
      <c r="X34" s="191"/>
    </row>
    <row r="35" spans="1:24" s="2" customFormat="1" ht="21" customHeight="1" x14ac:dyDescent="0.3">
      <c r="A35" s="606" t="s">
        <v>147</v>
      </c>
      <c r="B35" s="606"/>
      <c r="C35" s="606"/>
      <c r="D35" s="606"/>
      <c r="E35" s="607"/>
      <c r="F35" s="476">
        <v>1905.7</v>
      </c>
      <c r="G35" s="349"/>
      <c r="H35" s="477">
        <v>109</v>
      </c>
      <c r="I35" s="349"/>
      <c r="J35" s="477">
        <v>147.80000000000001</v>
      </c>
      <c r="K35" s="349"/>
      <c r="L35" s="477" t="s">
        <v>352</v>
      </c>
      <c r="M35" s="349"/>
      <c r="N35" s="165"/>
      <c r="O35" s="165"/>
      <c r="P35" s="165"/>
      <c r="Q35" s="165"/>
      <c r="R35" s="478">
        <v>1794.8</v>
      </c>
      <c r="S35" s="165">
        <v>132</v>
      </c>
      <c r="T35" s="479">
        <v>129.69999999999999</v>
      </c>
      <c r="U35" s="480" t="s">
        <v>354</v>
      </c>
      <c r="V35" s="608" t="s">
        <v>148</v>
      </c>
      <c r="W35" s="606"/>
    </row>
    <row r="36" spans="1:24" s="2" customFormat="1" ht="21" customHeight="1" x14ac:dyDescent="0.3">
      <c r="A36" s="26" t="s">
        <v>149</v>
      </c>
      <c r="C36" s="26"/>
      <c r="D36" s="26"/>
      <c r="E36" s="192"/>
      <c r="F36" s="353">
        <v>25.5</v>
      </c>
      <c r="G36" s="192"/>
      <c r="H36" s="353">
        <v>1</v>
      </c>
      <c r="I36" s="192"/>
      <c r="J36" s="353">
        <v>25.5</v>
      </c>
      <c r="K36" s="192"/>
      <c r="L36" s="353">
        <v>18</v>
      </c>
      <c r="M36" s="192"/>
      <c r="N36" s="26"/>
      <c r="O36" s="26"/>
      <c r="P36" s="26"/>
      <c r="Q36" s="26"/>
      <c r="R36" s="348">
        <v>0.6</v>
      </c>
      <c r="S36" s="26">
        <v>2</v>
      </c>
      <c r="T36" s="348">
        <v>0.5</v>
      </c>
      <c r="U36" s="348">
        <v>16</v>
      </c>
      <c r="W36" s="2" t="s">
        <v>189</v>
      </c>
    </row>
    <row r="37" spans="1:24" s="2" customFormat="1" ht="21" customHeight="1" x14ac:dyDescent="0.3">
      <c r="A37" s="26" t="s">
        <v>151</v>
      </c>
      <c r="C37" s="26"/>
      <c r="D37" s="26"/>
      <c r="E37" s="192"/>
      <c r="F37" s="353" t="s">
        <v>349</v>
      </c>
      <c r="G37" s="192"/>
      <c r="H37" s="353" t="s">
        <v>349</v>
      </c>
      <c r="I37" s="192"/>
      <c r="J37" s="353" t="s">
        <v>349</v>
      </c>
      <c r="K37" s="192"/>
      <c r="L37" s="353" t="s">
        <v>349</v>
      </c>
      <c r="M37" s="192"/>
      <c r="N37" s="26"/>
      <c r="O37" s="26"/>
      <c r="P37" s="26"/>
      <c r="Q37" s="26"/>
      <c r="R37" s="348">
        <v>0.2</v>
      </c>
      <c r="S37" s="26">
        <v>1</v>
      </c>
      <c r="T37" s="348">
        <v>0.2</v>
      </c>
      <c r="U37" s="348">
        <v>2</v>
      </c>
      <c r="W37" s="2" t="s">
        <v>190</v>
      </c>
    </row>
    <row r="38" spans="1:24" s="2" customFormat="1" ht="21" customHeight="1" x14ac:dyDescent="0.3">
      <c r="A38" s="26" t="s">
        <v>153</v>
      </c>
      <c r="C38" s="26"/>
      <c r="D38" s="26"/>
      <c r="E38" s="192"/>
      <c r="F38" s="353">
        <v>1.2</v>
      </c>
      <c r="G38" s="192"/>
      <c r="H38" s="353">
        <v>1</v>
      </c>
      <c r="I38" s="192"/>
      <c r="J38" s="353">
        <v>1.2</v>
      </c>
      <c r="K38" s="192"/>
      <c r="L38" s="353">
        <v>10</v>
      </c>
      <c r="M38" s="192"/>
      <c r="N38" s="26"/>
      <c r="O38" s="26"/>
      <c r="P38" s="26"/>
      <c r="Q38" s="26"/>
      <c r="R38" s="348">
        <v>43.8</v>
      </c>
      <c r="S38" s="26">
        <v>10</v>
      </c>
      <c r="T38" s="348">
        <v>10.6</v>
      </c>
      <c r="U38" s="348">
        <v>19</v>
      </c>
      <c r="W38" s="2" t="s">
        <v>191</v>
      </c>
    </row>
    <row r="39" spans="1:24" s="2" customFormat="1" ht="21" customHeight="1" x14ac:dyDescent="0.3">
      <c r="A39" s="26" t="s">
        <v>155</v>
      </c>
      <c r="C39" s="26"/>
      <c r="D39" s="26"/>
      <c r="E39" s="192"/>
      <c r="F39" s="353">
        <v>40.4</v>
      </c>
      <c r="G39" s="192"/>
      <c r="H39" s="353">
        <v>3</v>
      </c>
      <c r="I39" s="192"/>
      <c r="J39" s="353">
        <v>36.5</v>
      </c>
      <c r="K39" s="192"/>
      <c r="L39" s="353">
        <v>28</v>
      </c>
      <c r="M39" s="192"/>
      <c r="N39" s="26"/>
      <c r="O39" s="26"/>
      <c r="P39" s="26"/>
      <c r="Q39" s="26"/>
      <c r="R39" s="348">
        <v>109.8</v>
      </c>
      <c r="S39" s="26">
        <v>6</v>
      </c>
      <c r="T39" s="348">
        <v>63</v>
      </c>
      <c r="U39" s="348">
        <v>28</v>
      </c>
      <c r="W39" s="2" t="s">
        <v>192</v>
      </c>
    </row>
    <row r="40" spans="1:24" s="2" customFormat="1" ht="21" customHeight="1" x14ac:dyDescent="0.3">
      <c r="A40" s="26" t="s">
        <v>157</v>
      </c>
      <c r="C40" s="26"/>
      <c r="D40" s="26"/>
      <c r="E40" s="192"/>
      <c r="F40" s="353">
        <v>243.2</v>
      </c>
      <c r="G40" s="192"/>
      <c r="H40" s="353">
        <v>14</v>
      </c>
      <c r="I40" s="192"/>
      <c r="J40" s="353">
        <v>50.9</v>
      </c>
      <c r="K40" s="192"/>
      <c r="L40" s="353">
        <v>16</v>
      </c>
      <c r="M40" s="192"/>
      <c r="N40" s="26"/>
      <c r="O40" s="26"/>
      <c r="P40" s="26"/>
      <c r="Q40" s="26"/>
      <c r="R40" s="348">
        <v>362.2</v>
      </c>
      <c r="S40" s="26">
        <v>17</v>
      </c>
      <c r="T40" s="348">
        <v>94.4</v>
      </c>
      <c r="U40" s="348">
        <v>25</v>
      </c>
      <c r="W40" s="2" t="s">
        <v>193</v>
      </c>
    </row>
    <row r="41" spans="1:24" s="2" customFormat="1" ht="21" customHeight="1" x14ac:dyDescent="0.3">
      <c r="A41" s="26" t="s">
        <v>159</v>
      </c>
      <c r="C41" s="26"/>
      <c r="D41" s="26"/>
      <c r="E41" s="192"/>
      <c r="F41" s="353">
        <v>523.9</v>
      </c>
      <c r="G41" s="192"/>
      <c r="H41" s="353">
        <v>21</v>
      </c>
      <c r="I41" s="192"/>
      <c r="J41" s="353">
        <v>106</v>
      </c>
      <c r="K41" s="192"/>
      <c r="L41" s="353">
        <v>5</v>
      </c>
      <c r="M41" s="192"/>
      <c r="N41" s="26"/>
      <c r="O41" s="26"/>
      <c r="P41" s="26"/>
      <c r="Q41" s="26"/>
      <c r="R41" s="348">
        <v>258.60000000000002</v>
      </c>
      <c r="S41" s="26">
        <v>18</v>
      </c>
      <c r="T41" s="348">
        <v>81.400000000000006</v>
      </c>
      <c r="U41" s="348">
        <v>14</v>
      </c>
      <c r="W41" s="2" t="s">
        <v>194</v>
      </c>
    </row>
    <row r="42" spans="1:24" s="2" customFormat="1" ht="21" customHeight="1" x14ac:dyDescent="0.3">
      <c r="A42" s="26" t="s">
        <v>161</v>
      </c>
      <c r="C42" s="26"/>
      <c r="D42" s="26"/>
      <c r="E42" s="192"/>
      <c r="F42" s="353">
        <v>265.2</v>
      </c>
      <c r="G42" s="192"/>
      <c r="H42" s="353">
        <v>17</v>
      </c>
      <c r="I42" s="192"/>
      <c r="J42" s="353">
        <v>64.7</v>
      </c>
      <c r="K42" s="192"/>
      <c r="L42" s="353">
        <v>5</v>
      </c>
      <c r="M42" s="192"/>
      <c r="N42" s="26"/>
      <c r="O42" s="26"/>
      <c r="P42" s="26"/>
      <c r="Q42" s="26"/>
      <c r="R42" s="348">
        <v>437.1</v>
      </c>
      <c r="S42" s="26">
        <v>26</v>
      </c>
      <c r="T42" s="348">
        <v>129.69999999999999</v>
      </c>
      <c r="U42" s="348">
        <v>25</v>
      </c>
      <c r="W42" s="2" t="s">
        <v>195</v>
      </c>
    </row>
    <row r="43" spans="1:24" s="2" customFormat="1" ht="21" customHeight="1" x14ac:dyDescent="0.3">
      <c r="A43" s="26" t="s">
        <v>163</v>
      </c>
      <c r="C43" s="26"/>
      <c r="D43" s="26"/>
      <c r="E43" s="192"/>
      <c r="F43" s="353">
        <v>172.9</v>
      </c>
      <c r="G43" s="192"/>
      <c r="H43" s="353">
        <v>16</v>
      </c>
      <c r="I43" s="192"/>
      <c r="J43" s="353">
        <v>37.799999999999997</v>
      </c>
      <c r="K43" s="192"/>
      <c r="L43" s="353">
        <v>22</v>
      </c>
      <c r="M43" s="192"/>
      <c r="N43" s="26"/>
      <c r="O43" s="26"/>
      <c r="P43" s="26"/>
      <c r="Q43" s="26"/>
      <c r="R43" s="348">
        <v>316.3</v>
      </c>
      <c r="S43" s="26">
        <v>18</v>
      </c>
      <c r="T43" s="348">
        <v>79</v>
      </c>
      <c r="U43" s="348">
        <v>4</v>
      </c>
      <c r="W43" s="2" t="s">
        <v>196</v>
      </c>
    </row>
    <row r="44" spans="1:24" s="2" customFormat="1" ht="21" customHeight="1" x14ac:dyDescent="0.3">
      <c r="A44" s="26" t="s">
        <v>165</v>
      </c>
      <c r="C44" s="26"/>
      <c r="D44" s="26"/>
      <c r="E44" s="192"/>
      <c r="F44" s="353">
        <v>520.4</v>
      </c>
      <c r="G44" s="192"/>
      <c r="H44" s="353">
        <v>23</v>
      </c>
      <c r="I44" s="192"/>
      <c r="J44" s="353">
        <v>147.80000000000001</v>
      </c>
      <c r="K44" s="192"/>
      <c r="L44" s="353">
        <v>13</v>
      </c>
      <c r="M44" s="192"/>
      <c r="N44" s="26"/>
      <c r="O44" s="26"/>
      <c r="P44" s="26"/>
      <c r="Q44" s="26"/>
      <c r="R44" s="348">
        <v>152.9</v>
      </c>
      <c r="S44" s="26">
        <v>17</v>
      </c>
      <c r="T44" s="348">
        <v>31</v>
      </c>
      <c r="U44" s="348">
        <v>25</v>
      </c>
      <c r="W44" s="2" t="s">
        <v>197</v>
      </c>
    </row>
    <row r="45" spans="1:24" s="2" customFormat="1" ht="21" customHeight="1" x14ac:dyDescent="0.3">
      <c r="A45" s="26" t="s">
        <v>167</v>
      </c>
      <c r="C45" s="26"/>
      <c r="D45" s="26"/>
      <c r="E45" s="192"/>
      <c r="F45" s="353">
        <v>93</v>
      </c>
      <c r="G45" s="192"/>
      <c r="H45" s="353">
        <v>8</v>
      </c>
      <c r="I45" s="192"/>
      <c r="J45" s="353">
        <v>50.3</v>
      </c>
      <c r="K45" s="192"/>
      <c r="L45" s="353">
        <v>5</v>
      </c>
      <c r="M45" s="192"/>
      <c r="N45" s="26"/>
      <c r="O45" s="26"/>
      <c r="P45" s="26"/>
      <c r="Q45" s="26"/>
      <c r="R45" s="348">
        <v>101.3</v>
      </c>
      <c r="S45" s="26">
        <v>10</v>
      </c>
      <c r="T45" s="348">
        <v>57.2</v>
      </c>
      <c r="U45" s="348">
        <v>16</v>
      </c>
      <c r="W45" s="2" t="s">
        <v>198</v>
      </c>
    </row>
    <row r="46" spans="1:24" s="2" customFormat="1" ht="21" customHeight="1" x14ac:dyDescent="0.3">
      <c r="A46" s="26" t="s">
        <v>169</v>
      </c>
      <c r="C46" s="26"/>
      <c r="D46" s="26"/>
      <c r="E46" s="192"/>
      <c r="F46" s="353">
        <v>13.4</v>
      </c>
      <c r="G46" s="192"/>
      <c r="H46" s="353">
        <v>3</v>
      </c>
      <c r="I46" s="192"/>
      <c r="J46" s="353">
        <v>10.3</v>
      </c>
      <c r="K46" s="192"/>
      <c r="L46" s="353">
        <v>7</v>
      </c>
      <c r="M46" s="192"/>
      <c r="N46" s="26"/>
      <c r="O46" s="26"/>
      <c r="P46" s="26"/>
      <c r="Q46" s="26"/>
      <c r="R46" s="348">
        <v>10.5</v>
      </c>
      <c r="S46" s="26">
        <v>4</v>
      </c>
      <c r="T46" s="348">
        <v>7.8</v>
      </c>
      <c r="U46" s="348">
        <v>20</v>
      </c>
      <c r="W46" s="2" t="s">
        <v>199</v>
      </c>
    </row>
    <row r="47" spans="1:24" s="2" customFormat="1" ht="21" customHeight="1" x14ac:dyDescent="0.3">
      <c r="A47" s="26" t="s">
        <v>171</v>
      </c>
      <c r="C47" s="26"/>
      <c r="D47" s="26"/>
      <c r="E47" s="192"/>
      <c r="F47" s="353">
        <v>6.6</v>
      </c>
      <c r="G47" s="192"/>
      <c r="H47" s="353">
        <v>2</v>
      </c>
      <c r="I47" s="192"/>
      <c r="J47" s="353">
        <v>5.3</v>
      </c>
      <c r="K47" s="192"/>
      <c r="L47" s="353">
        <v>14</v>
      </c>
      <c r="M47" s="192"/>
      <c r="N47" s="26"/>
      <c r="O47" s="26"/>
      <c r="P47" s="26"/>
      <c r="Q47" s="26"/>
      <c r="R47" s="348">
        <v>1.5</v>
      </c>
      <c r="S47" s="26">
        <v>3</v>
      </c>
      <c r="T47" s="348">
        <v>0.7</v>
      </c>
      <c r="U47" s="348">
        <v>14</v>
      </c>
      <c r="W47" s="26" t="s">
        <v>200</v>
      </c>
    </row>
    <row r="48" spans="1:24" s="2" customFormat="1" ht="5.25" customHeight="1" x14ac:dyDescent="0.3">
      <c r="A48" s="11"/>
      <c r="B48" s="11"/>
      <c r="C48" s="11"/>
      <c r="D48" s="11"/>
      <c r="E48" s="193"/>
      <c r="F48" s="29"/>
      <c r="G48" s="193"/>
      <c r="H48" s="29"/>
      <c r="I48" s="193"/>
      <c r="J48" s="29"/>
      <c r="K48" s="193"/>
      <c r="L48" s="305"/>
      <c r="M48" s="193"/>
      <c r="R48" s="194"/>
      <c r="S48" s="11"/>
      <c r="T48" s="194"/>
      <c r="U48" s="194"/>
      <c r="V48" s="11"/>
      <c r="W48" s="11"/>
    </row>
    <row r="49" spans="2:12" s="2" customFormat="1" ht="2.25" customHeight="1" x14ac:dyDescent="0.3">
      <c r="L49" s="301"/>
    </row>
    <row r="50" spans="2:12" s="2" customFormat="1" ht="19.5" customHeight="1" x14ac:dyDescent="0.3">
      <c r="B50" s="2" t="s">
        <v>263</v>
      </c>
      <c r="L50" s="301"/>
    </row>
    <row r="51" spans="2:12" s="2" customFormat="1" ht="19.5" customHeight="1" x14ac:dyDescent="0.3">
      <c r="B51" s="2" t="s">
        <v>249</v>
      </c>
      <c r="L51" s="301"/>
    </row>
  </sheetData>
  <mergeCells count="48">
    <mergeCell ref="A35:E35"/>
    <mergeCell ref="V35:W35"/>
    <mergeCell ref="W29:W33"/>
    <mergeCell ref="F30:G30"/>
    <mergeCell ref="J30:K30"/>
    <mergeCell ref="L30:M30"/>
    <mergeCell ref="J32:K32"/>
    <mergeCell ref="L32:M32"/>
    <mergeCell ref="U30:V30"/>
    <mergeCell ref="F31:G31"/>
    <mergeCell ref="A34:E34"/>
    <mergeCell ref="A12:E12"/>
    <mergeCell ref="V12:W12"/>
    <mergeCell ref="U32:V32"/>
    <mergeCell ref="F33:G33"/>
    <mergeCell ref="J33:K33"/>
    <mergeCell ref="L33:M33"/>
    <mergeCell ref="U31:V31"/>
    <mergeCell ref="F32:G32"/>
    <mergeCell ref="U33:V33"/>
    <mergeCell ref="A29:E33"/>
    <mergeCell ref="F29:M29"/>
    <mergeCell ref="N29:Q29"/>
    <mergeCell ref="R29:U29"/>
    <mergeCell ref="J31:K31"/>
    <mergeCell ref="L31:M31"/>
    <mergeCell ref="W5:W9"/>
    <mergeCell ref="F6:G6"/>
    <mergeCell ref="J6:K6"/>
    <mergeCell ref="L6:M6"/>
    <mergeCell ref="U6:V6"/>
    <mergeCell ref="F7:G7"/>
    <mergeCell ref="J7:K7"/>
    <mergeCell ref="L7:M7"/>
    <mergeCell ref="J9:K9"/>
    <mergeCell ref="L9:M9"/>
    <mergeCell ref="U9:V9"/>
    <mergeCell ref="U8:V8"/>
    <mergeCell ref="F9:G9"/>
    <mergeCell ref="A11:E11"/>
    <mergeCell ref="A5:E9"/>
    <mergeCell ref="F5:M5"/>
    <mergeCell ref="N5:Q5"/>
    <mergeCell ref="R5:U5"/>
    <mergeCell ref="J8:K8"/>
    <mergeCell ref="L8:M8"/>
    <mergeCell ref="U7:V7"/>
    <mergeCell ref="F8:G8"/>
  </mergeCells>
  <phoneticPr fontId="2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8</vt:i4>
      </vt:variant>
    </vt:vector>
  </HeadingPairs>
  <TitlesOfParts>
    <vt:vector size="16" baseType="lpstr">
      <vt:lpstr>T-20.1</vt:lpstr>
      <vt:lpstr>T-20.2</vt:lpstr>
      <vt:lpstr>T-20.3</vt:lpstr>
      <vt:lpstr>T-20.4</vt:lpstr>
      <vt:lpstr>T-20.5</vt:lpstr>
      <vt:lpstr>T-20.6 </vt:lpstr>
      <vt:lpstr>T-20.7</vt:lpstr>
      <vt:lpstr>T-20.8</vt:lpstr>
      <vt:lpstr>'T-20.1'!Print_Area</vt:lpstr>
      <vt:lpstr>'T-20.2'!Print_Area</vt:lpstr>
      <vt:lpstr>'T-20.3'!Print_Area</vt:lpstr>
      <vt:lpstr>'T-20.4'!Print_Area</vt:lpstr>
      <vt:lpstr>'T-20.5'!Print_Area</vt:lpstr>
      <vt:lpstr>'T-20.6 '!Print_Area</vt:lpstr>
      <vt:lpstr>'T-20.7'!Print_Area</vt:lpstr>
      <vt:lpstr>'T-20.8'!Print_Area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2019-05-10T08:10:51Z</cp:lastPrinted>
  <dcterms:created xsi:type="dcterms:W3CDTF">2004-08-16T17:13:42Z</dcterms:created>
  <dcterms:modified xsi:type="dcterms:W3CDTF">2019-05-10T08:11:23Z</dcterms:modified>
</cp:coreProperties>
</file>